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90" windowWidth="6375" windowHeight="5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<sst xmlns="http://schemas.openxmlformats.org/spreadsheetml/2006/main" count="166" uniqueCount="144">
  <si>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</si>
  <si>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</si>
  <si>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</si>
  <si>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</si>
  <si>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</si>
  <si>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</si>
  <si>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</si>
  <si>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</si>
  <si>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</si>
  <si>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</si>
  <si>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</si>
  <si>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</si>
  <si>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</si>
  <si>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</si>
  <si>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</si>
  <si>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Status</t>
  </si>
  <si>
    <t>stanowiska</t>
  </si>
  <si>
    <t>Razem</t>
  </si>
  <si>
    <t>Opis stanowisk (od-do):</t>
  </si>
  <si>
    <t>Czech</t>
  </si>
  <si>
    <t>Rapiej</t>
  </si>
  <si>
    <t>Witkowski</t>
  </si>
  <si>
    <t>Gonciarczyk</t>
  </si>
  <si>
    <t>Gołofit Grzegorz</t>
  </si>
  <si>
    <t>Pałka</t>
  </si>
  <si>
    <t>Tobiasz</t>
  </si>
  <si>
    <t>Łukaszczyk Janusz</t>
  </si>
  <si>
    <t>Ordzowiały</t>
  </si>
  <si>
    <t>Borowiec Łukasz</t>
  </si>
  <si>
    <t>Fejkiel</t>
  </si>
  <si>
    <t>Zaremba</t>
  </si>
  <si>
    <t>Bednarczyk</t>
  </si>
  <si>
    <t>Lach</t>
  </si>
  <si>
    <t>Szlachetka</t>
  </si>
  <si>
    <t>Guziec</t>
  </si>
  <si>
    <t>Pilszek</t>
  </si>
  <si>
    <t>Bąk</t>
  </si>
  <si>
    <t>Haszczyc</t>
  </si>
  <si>
    <t>Łukaszczyk Andrzej</t>
  </si>
  <si>
    <t>Dyduch</t>
  </si>
  <si>
    <t>Kręcigłowa</t>
  </si>
  <si>
    <t>Gaweł</t>
  </si>
  <si>
    <t>Opach Zdzisław</t>
  </si>
  <si>
    <t>Benio</t>
  </si>
  <si>
    <t>Mróz</t>
  </si>
  <si>
    <t>Słomka</t>
  </si>
  <si>
    <t>Buchwald</t>
  </si>
  <si>
    <t>Kubacki</t>
  </si>
  <si>
    <t>Obruśnik</t>
  </si>
  <si>
    <t>Skałuba</t>
  </si>
  <si>
    <t>Semik</t>
  </si>
  <si>
    <t>Armatys</t>
  </si>
  <si>
    <t>Kowalski Marek</t>
  </si>
  <si>
    <t>Borowiec Wacław</t>
  </si>
  <si>
    <t>Baklarz</t>
  </si>
  <si>
    <t>Jaklewicz</t>
  </si>
  <si>
    <t>Greszta</t>
  </si>
  <si>
    <t>pierwszy próg</t>
  </si>
  <si>
    <t>drugi próg</t>
  </si>
  <si>
    <t>próg</t>
  </si>
  <si>
    <t>koniec stanowisk:</t>
  </si>
  <si>
    <t>firma handlowa FREZJA</t>
  </si>
  <si>
    <t>ulica Górecka</t>
  </si>
  <si>
    <t>przy ulicy Cisowej</t>
  </si>
  <si>
    <t>przy ulicy Brzegowej</t>
  </si>
  <si>
    <t>próg przy zbiegu ulic</t>
  </si>
  <si>
    <t>Barujec-Brzegowa</t>
  </si>
  <si>
    <t>przy ulicy Wesołej</t>
  </si>
  <si>
    <t>trzy progi</t>
  </si>
  <si>
    <t>kładka</t>
  </si>
  <si>
    <t>skład złomu</t>
  </si>
  <si>
    <t>powyżej mostu na ulicy Bielskiej</t>
  </si>
  <si>
    <t>plac zabaw</t>
  </si>
  <si>
    <t>"Pod Łysym"</t>
  </si>
  <si>
    <t>powyżej mostu w Górkach</t>
  </si>
  <si>
    <t>ulica Zofii Kossak</t>
  </si>
  <si>
    <t>Zofii Kossak-Miczów</t>
  </si>
  <si>
    <t>powyżej mostu</t>
  </si>
  <si>
    <t>na ulicy Nowy Świat</t>
  </si>
  <si>
    <t>próg przy delikatesach</t>
  </si>
  <si>
    <t>CENTRUM</t>
  </si>
  <si>
    <t>przy końcu ulicy Spokojnej</t>
  </si>
  <si>
    <t>ujście Brennicy do Wisły</t>
  </si>
  <si>
    <t>Konieczny G.</t>
  </si>
  <si>
    <t>Wierdak</t>
  </si>
  <si>
    <t>Janik</t>
  </si>
  <si>
    <t>Kulig</t>
  </si>
  <si>
    <t>Opach Kamil</t>
  </si>
  <si>
    <t>Gagatek</t>
  </si>
  <si>
    <t>Toczek</t>
  </si>
  <si>
    <t>Lorenc Łukasz</t>
  </si>
  <si>
    <t>Dereń</t>
  </si>
  <si>
    <t>Chrobak</t>
  </si>
  <si>
    <t>Wałachowski</t>
  </si>
  <si>
    <t>Wilczyński</t>
  </si>
  <si>
    <t>Cimała</t>
  </si>
  <si>
    <t>Kopacki</t>
  </si>
  <si>
    <t>wakat</t>
  </si>
  <si>
    <t>Wnękowicz Adam</t>
  </si>
  <si>
    <t>Kaniuczak Oskar</t>
  </si>
  <si>
    <t>Tura 1 (sobota 8.30-11.30)</t>
  </si>
  <si>
    <t>Tura 2 (sobota 14.30-17.30)</t>
  </si>
  <si>
    <t>Tura 3 (niedziela 8.30-11.30)</t>
  </si>
  <si>
    <t>33 Puchar Wisły 2024 (20-21 kwietnia) - sektor C (rzeka Brennica - od Brennej do Górek Wielkich)</t>
  </si>
  <si>
    <t>Rycyk Łukasz (k-1)</t>
  </si>
  <si>
    <t>Konieczny P. (kleń-1)</t>
  </si>
  <si>
    <t>Marcinów</t>
  </si>
  <si>
    <t>Wnękowicz Antoni (k-2)</t>
  </si>
  <si>
    <t>Gerula (kleń-1)</t>
  </si>
  <si>
    <t>Klann</t>
  </si>
  <si>
    <t>Merkisz (kleń-1)</t>
  </si>
  <si>
    <t>Gładysz</t>
  </si>
  <si>
    <t>Kijowski</t>
  </si>
  <si>
    <t>Rodak</t>
  </si>
  <si>
    <t>Gajda</t>
  </si>
  <si>
    <t>Oświata</t>
  </si>
  <si>
    <t>Krukowski</t>
  </si>
  <si>
    <t>Krupa</t>
  </si>
  <si>
    <t>Cudzich</t>
  </si>
  <si>
    <t>Woźny</t>
  </si>
  <si>
    <t>Żywicki</t>
  </si>
  <si>
    <t>Czernielewski</t>
  </si>
  <si>
    <t>Biegus</t>
  </si>
  <si>
    <t>Chmielewski</t>
  </si>
  <si>
    <t>Kaniuczak Jarosław (k-4)</t>
  </si>
  <si>
    <t>Grzywa (kleń-4)</t>
  </si>
  <si>
    <t>Sołtysik (kleń-2)</t>
  </si>
  <si>
    <t>Bednarz</t>
  </si>
  <si>
    <t>Dańko</t>
  </si>
  <si>
    <t>Ostafin</t>
  </si>
  <si>
    <t>Hadam Bartosz (kleń-1)</t>
  </si>
  <si>
    <t>Kaniuczak Rafał (kleń-1)</t>
  </si>
  <si>
    <t>Maciąg</t>
  </si>
  <si>
    <t>Wnękowicz Andrzej</t>
  </si>
  <si>
    <t>Bodinka (kleń-1)</t>
  </si>
  <si>
    <t>Salachna (kleń-2)</t>
  </si>
  <si>
    <t>Mikulski (kleń-1)</t>
  </si>
  <si>
    <t>Konieczny Sz.</t>
  </si>
  <si>
    <t>Kowalski Dawid (kleń-1)</t>
  </si>
  <si>
    <t>Tworzydło (kleń-1)</t>
  </si>
  <si>
    <t>Bolisęga</t>
  </si>
  <si>
    <t>Skurzyński (kleń-1)</t>
  </si>
  <si>
    <t>Nieckuła</t>
  </si>
  <si>
    <t>Walczyk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</si>
</sst>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5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5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left" vertical="center"/>
    </xf>
    <xf numFmtId="0" fontId="3" fillId="34" borderId="10" xfId="51" applyFont="1" applyFill="1" applyBorder="1" applyAlignment="1">
      <alignment horizontal="left" vertical="center"/>
      <protection/>
    </xf>
    <xf numFmtId="0" fontId="3" fillId="35" borderId="10" xfId="51" applyFont="1" applyFill="1" applyBorder="1" applyAlignment="1">
      <alignment horizontal="left" vertical="center" wrapText="1"/>
      <protection/>
    </xf>
    <xf numFmtId="0" fontId="3" fillId="35" borderId="10" xfId="5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164" fontId="3" fillId="34" borderId="10" xfId="51" applyNumberFormat="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164" fontId="3" fillId="35" borderId="10" xfId="51" applyNumberFormat="1" applyFont="1" applyFill="1" applyBorder="1" applyAlignment="1">
      <alignment horizontal="center" vertical="center"/>
      <protection/>
    </xf>
    <xf numFmtId="0" fontId="1" fillId="36" borderId="11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4" borderId="10" xfId="51" applyFont="1" applyFill="1" applyBorder="1" applyAlignment="1">
      <alignment horizontal="center" vertical="center"/>
      <protection/>
    </xf>
    <xf numFmtId="0" fontId="5" fillId="35" borderId="10" xfId="51" applyFont="1" applyFill="1" applyBorder="1" applyAlignment="1">
      <alignment horizontal="center" vertical="center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110" zoomScaleNormal="110" zoomScalePageLayoutView="0" workbookViewId="0" topLeftCell="A9">
      <selection activeCell="W37" sqref="W37"/>
    </sheetView>
  </sheetViews>
  <sheetFormatPr defaultColWidth="9.00390625" defaultRowHeight="12.75"/>
  <cols>
    <col min="1" max="1" width="3.00390625" style="3" bestFit="1" customWidth="1"/>
    <col min="2" max="2" width="2.75390625" style="3" bestFit="1" customWidth="1"/>
    <col min="3" max="3" width="17.125" style="1" customWidth="1"/>
    <col min="4" max="4" width="3.75390625" style="3" bestFit="1" customWidth="1"/>
    <col min="5" max="5" width="4.00390625" style="3" bestFit="1" customWidth="1"/>
    <col min="6" max="6" width="4.375" style="3" bestFit="1" customWidth="1"/>
    <col min="7" max="7" width="4.00390625" style="3" bestFit="1" customWidth="1"/>
    <col min="8" max="8" width="3.00390625" style="3" bestFit="1" customWidth="1"/>
    <col min="9" max="9" width="19.00390625" style="3" bestFit="1" customWidth="1"/>
    <col min="10" max="10" width="3.75390625" style="3" bestFit="1" customWidth="1"/>
    <col min="11" max="11" width="4.00390625" style="3" bestFit="1" customWidth="1"/>
    <col min="12" max="12" width="4.375" style="3" bestFit="1" customWidth="1"/>
    <col min="13" max="13" width="4.00390625" style="3" bestFit="1" customWidth="1"/>
    <col min="14" max="14" width="3.00390625" style="1" bestFit="1" customWidth="1"/>
    <col min="15" max="15" width="19.00390625" style="1" bestFit="1" customWidth="1"/>
    <col min="16" max="16" width="3.75390625" style="1" bestFit="1" customWidth="1"/>
    <col min="17" max="17" width="4.00390625" style="1" bestFit="1" customWidth="1"/>
    <col min="18" max="18" width="5.375" style="1" bestFit="1" customWidth="1"/>
    <col min="19" max="19" width="4.00390625" style="1" bestFit="1" customWidth="1"/>
    <col min="20" max="20" width="3.00390625" style="1" bestFit="1" customWidth="1"/>
    <col min="21" max="21" width="5.75390625" style="3" bestFit="1" customWidth="1"/>
    <col min="22" max="22" width="9.375" style="1" bestFit="1" customWidth="1"/>
    <col min="23" max="23" width="24.00390625" style="1" bestFit="1" customWidth="1"/>
    <col min="24" max="24" width="62.125" style="1" customWidth="1"/>
    <col min="25" max="16384" width="9.125" style="1" customWidth="1"/>
  </cols>
  <sheetData>
    <row r="1" spans="1:23" ht="15">
      <c r="A1" s="37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3" ht="12.75" customHeight="1">
      <c r="A2" s="65" t="s">
        <v>6</v>
      </c>
      <c r="B2" s="45" t="s">
        <v>7</v>
      </c>
      <c r="C2" s="45" t="s">
        <v>100</v>
      </c>
      <c r="D2" s="45"/>
      <c r="E2" s="45"/>
      <c r="F2" s="45"/>
      <c r="G2" s="45"/>
      <c r="H2" s="45"/>
      <c r="I2" s="45" t="s">
        <v>101</v>
      </c>
      <c r="J2" s="45"/>
      <c r="K2" s="45"/>
      <c r="L2" s="45"/>
      <c r="M2" s="45"/>
      <c r="N2" s="45"/>
      <c r="O2" s="45" t="s">
        <v>102</v>
      </c>
      <c r="P2" s="45"/>
      <c r="Q2" s="45"/>
      <c r="R2" s="45"/>
      <c r="S2" s="45"/>
      <c r="T2" s="45"/>
      <c r="U2" s="14" t="s">
        <v>17</v>
      </c>
      <c r="V2" s="15" t="s">
        <v>15</v>
      </c>
      <c r="W2" s="40" t="s">
        <v>18</v>
      </c>
    </row>
    <row r="3" spans="1:23" ht="12.75" customHeight="1">
      <c r="A3" s="66"/>
      <c r="B3" s="45"/>
      <c r="C3" s="16" t="s">
        <v>10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0</v>
      </c>
      <c r="I3" s="18" t="s">
        <v>10</v>
      </c>
      <c r="J3" s="17" t="s">
        <v>1</v>
      </c>
      <c r="K3" s="17" t="s">
        <v>2</v>
      </c>
      <c r="L3" s="17" t="s">
        <v>3</v>
      </c>
      <c r="M3" s="17" t="s">
        <v>4</v>
      </c>
      <c r="N3" s="17" t="s">
        <v>0</v>
      </c>
      <c r="O3" s="18" t="s">
        <v>10</v>
      </c>
      <c r="P3" s="17" t="s">
        <v>1</v>
      </c>
      <c r="Q3" s="17" t="s">
        <v>2</v>
      </c>
      <c r="R3" s="17" t="s">
        <v>3</v>
      </c>
      <c r="S3" s="17" t="s">
        <v>4</v>
      </c>
      <c r="T3" s="17" t="s">
        <v>0</v>
      </c>
      <c r="U3" s="17" t="s">
        <v>1</v>
      </c>
      <c r="V3" s="19" t="s">
        <v>16</v>
      </c>
      <c r="W3" s="40"/>
    </row>
    <row r="4" spans="1:23" s="4" customFormat="1" ht="10.5" customHeight="1">
      <c r="A4" s="46">
        <v>1</v>
      </c>
      <c r="B4" s="20">
        <v>1</v>
      </c>
      <c r="C4" s="5" t="s">
        <v>42</v>
      </c>
      <c r="D4" s="28">
        <v>6</v>
      </c>
      <c r="E4" s="21">
        <v>30.8</v>
      </c>
      <c r="F4" s="6">
        <v>5640</v>
      </c>
      <c r="G4" s="21">
        <v>2</v>
      </c>
      <c r="H4" s="46">
        <f>SUM(D4:D5)</f>
        <v>9</v>
      </c>
      <c r="I4" s="10" t="s">
        <v>129</v>
      </c>
      <c r="J4" s="28">
        <v>4</v>
      </c>
      <c r="K4" s="21">
        <v>32.5</v>
      </c>
      <c r="L4" s="6">
        <v>4180</v>
      </c>
      <c r="M4" s="21">
        <v>9</v>
      </c>
      <c r="N4" s="46">
        <f>SUM(J4:J5)</f>
        <v>5</v>
      </c>
      <c r="O4" s="10" t="s">
        <v>34</v>
      </c>
      <c r="P4" s="28">
        <v>3</v>
      </c>
      <c r="Q4" s="21">
        <v>28</v>
      </c>
      <c r="R4" s="6">
        <v>2670</v>
      </c>
      <c r="S4" s="21">
        <v>14</v>
      </c>
      <c r="T4" s="46">
        <f>SUM(P4:P5)</f>
        <v>6</v>
      </c>
      <c r="U4" s="50">
        <f>SUM(H4,N4,T4)</f>
        <v>20</v>
      </c>
      <c r="V4" s="50">
        <f>SUM(U4)-17</f>
        <v>3</v>
      </c>
      <c r="W4" s="30" t="s">
        <v>61</v>
      </c>
    </row>
    <row r="5" spans="1:23" s="4" customFormat="1" ht="10.5" customHeight="1">
      <c r="A5" s="47"/>
      <c r="B5" s="20">
        <v>2</v>
      </c>
      <c r="C5" s="5" t="s">
        <v>109</v>
      </c>
      <c r="D5" s="28">
        <v>3</v>
      </c>
      <c r="E5" s="21">
        <v>29.7</v>
      </c>
      <c r="F5" s="6">
        <v>2880</v>
      </c>
      <c r="G5" s="21">
        <v>14</v>
      </c>
      <c r="H5" s="47"/>
      <c r="I5" s="10" t="s">
        <v>37</v>
      </c>
      <c r="J5" s="28">
        <v>1</v>
      </c>
      <c r="K5" s="21">
        <v>25.1</v>
      </c>
      <c r="L5" s="6">
        <v>880</v>
      </c>
      <c r="M5" s="21">
        <v>26</v>
      </c>
      <c r="N5" s="47"/>
      <c r="O5" s="10" t="s">
        <v>90</v>
      </c>
      <c r="P5" s="28">
        <v>3</v>
      </c>
      <c r="Q5" s="21">
        <v>29.1</v>
      </c>
      <c r="R5" s="6">
        <v>2850</v>
      </c>
      <c r="S5" s="21">
        <v>11</v>
      </c>
      <c r="T5" s="47"/>
      <c r="U5" s="51"/>
      <c r="V5" s="51"/>
      <c r="W5" s="31" t="s">
        <v>62</v>
      </c>
    </row>
    <row r="6" spans="1:23" s="4" customFormat="1" ht="10.5" customHeight="1">
      <c r="A6" s="48">
        <v>2</v>
      </c>
      <c r="B6" s="22">
        <v>3</v>
      </c>
      <c r="C6" s="7" t="s">
        <v>51</v>
      </c>
      <c r="D6" s="29">
        <v>3</v>
      </c>
      <c r="E6" s="23">
        <v>29.5</v>
      </c>
      <c r="F6" s="8">
        <v>2820</v>
      </c>
      <c r="G6" s="23">
        <v>15</v>
      </c>
      <c r="H6" s="48">
        <f>SUM(D6:D7)</f>
        <v>9</v>
      </c>
      <c r="I6" s="11" t="s">
        <v>84</v>
      </c>
      <c r="J6" s="29">
        <v>3</v>
      </c>
      <c r="K6" s="23">
        <v>29.2</v>
      </c>
      <c r="L6" s="8">
        <v>2820</v>
      </c>
      <c r="M6" s="23">
        <v>15</v>
      </c>
      <c r="N6" s="48">
        <f>SUM(J6:J7)</f>
        <v>5</v>
      </c>
      <c r="O6" s="11" t="s">
        <v>87</v>
      </c>
      <c r="P6" s="29">
        <v>1</v>
      </c>
      <c r="Q6" s="23">
        <v>35.7</v>
      </c>
      <c r="R6" s="8">
        <v>1180</v>
      </c>
      <c r="S6" s="23">
        <v>21</v>
      </c>
      <c r="T6" s="48">
        <f>SUM(P6:P7)</f>
        <v>1</v>
      </c>
      <c r="U6" s="60">
        <f>SUM(H6,N6,T6)</f>
        <v>15</v>
      </c>
      <c r="V6" s="60">
        <f>SUM(U6)-17</f>
        <v>-2</v>
      </c>
      <c r="W6" s="32" t="s">
        <v>57</v>
      </c>
    </row>
    <row r="7" spans="1:23" s="4" customFormat="1" ht="10.5" customHeight="1">
      <c r="A7" s="49"/>
      <c r="B7" s="22">
        <v>4</v>
      </c>
      <c r="C7" s="9" t="s">
        <v>39</v>
      </c>
      <c r="D7" s="29">
        <v>6</v>
      </c>
      <c r="E7" s="23">
        <v>39.5</v>
      </c>
      <c r="F7" s="8">
        <v>6150</v>
      </c>
      <c r="G7" s="23">
        <v>1</v>
      </c>
      <c r="H7" s="49"/>
      <c r="I7" s="12" t="s">
        <v>132</v>
      </c>
      <c r="J7" s="29">
        <v>2</v>
      </c>
      <c r="K7" s="23">
        <v>30.5</v>
      </c>
      <c r="L7" s="8">
        <v>1940</v>
      </c>
      <c r="M7" s="23">
        <v>18</v>
      </c>
      <c r="N7" s="49"/>
      <c r="O7" s="12" t="s">
        <v>122</v>
      </c>
      <c r="P7" s="29">
        <v>0</v>
      </c>
      <c r="Q7" s="23"/>
      <c r="R7" s="8">
        <v>0</v>
      </c>
      <c r="S7" s="23">
        <v>32</v>
      </c>
      <c r="T7" s="49"/>
      <c r="U7" s="61"/>
      <c r="V7" s="61"/>
      <c r="W7" s="33" t="s">
        <v>63</v>
      </c>
    </row>
    <row r="8" spans="1:23" s="4" customFormat="1" ht="10.5" customHeight="1">
      <c r="A8" s="46">
        <v>3</v>
      </c>
      <c r="B8" s="20">
        <v>5</v>
      </c>
      <c r="C8" s="5" t="s">
        <v>53</v>
      </c>
      <c r="D8" s="28">
        <v>1</v>
      </c>
      <c r="E8" s="21">
        <v>27.8</v>
      </c>
      <c r="F8" s="6">
        <v>940</v>
      </c>
      <c r="G8" s="21">
        <v>27</v>
      </c>
      <c r="H8" s="46">
        <f>SUM(D8:D9)</f>
        <v>1</v>
      </c>
      <c r="I8" s="13" t="s">
        <v>123</v>
      </c>
      <c r="J8" s="28">
        <v>0</v>
      </c>
      <c r="K8" s="21"/>
      <c r="L8" s="6">
        <v>0</v>
      </c>
      <c r="M8" s="21">
        <v>32</v>
      </c>
      <c r="N8" s="46">
        <f>SUM(J8:J9)</f>
        <v>4</v>
      </c>
      <c r="O8" s="13" t="s">
        <v>20</v>
      </c>
      <c r="P8" s="28">
        <v>5</v>
      </c>
      <c r="Q8" s="21">
        <v>34.6</v>
      </c>
      <c r="R8" s="6">
        <v>5120</v>
      </c>
      <c r="S8" s="21">
        <v>2</v>
      </c>
      <c r="T8" s="46">
        <f>SUM(P8:P9)</f>
        <v>10</v>
      </c>
      <c r="U8" s="50">
        <f>SUM(H8,N8,T8)</f>
        <v>15</v>
      </c>
      <c r="V8" s="50">
        <f>SUM(U8)-17</f>
        <v>-2</v>
      </c>
      <c r="W8" s="30" t="s">
        <v>58</v>
      </c>
    </row>
    <row r="9" spans="1:23" s="4" customFormat="1" ht="10.5" customHeight="1">
      <c r="A9" s="47"/>
      <c r="B9" s="20">
        <v>6</v>
      </c>
      <c r="C9" s="5" t="s">
        <v>91</v>
      </c>
      <c r="D9" s="28">
        <v>0</v>
      </c>
      <c r="E9" s="21"/>
      <c r="F9" s="6">
        <v>0</v>
      </c>
      <c r="G9" s="21">
        <v>32</v>
      </c>
      <c r="H9" s="47"/>
      <c r="I9" s="10" t="s">
        <v>23</v>
      </c>
      <c r="J9" s="28">
        <v>4</v>
      </c>
      <c r="K9" s="21">
        <v>31.5</v>
      </c>
      <c r="L9" s="6">
        <v>3940</v>
      </c>
      <c r="M9" s="21">
        <v>10</v>
      </c>
      <c r="N9" s="47"/>
      <c r="O9" s="10" t="s">
        <v>46</v>
      </c>
      <c r="P9" s="28">
        <v>5</v>
      </c>
      <c r="Q9" s="21">
        <v>38.9</v>
      </c>
      <c r="R9" s="6">
        <v>5000</v>
      </c>
      <c r="S9" s="21">
        <v>3</v>
      </c>
      <c r="T9" s="47"/>
      <c r="U9" s="51"/>
      <c r="V9" s="51"/>
      <c r="W9" s="31" t="s">
        <v>63</v>
      </c>
    </row>
    <row r="10" spans="1:23" s="4" customFormat="1" ht="10.5" customHeight="1">
      <c r="A10" s="48">
        <v>4</v>
      </c>
      <c r="B10" s="22">
        <v>7</v>
      </c>
      <c r="C10" s="7" t="s">
        <v>86</v>
      </c>
      <c r="D10" s="29">
        <v>1</v>
      </c>
      <c r="E10" s="23">
        <v>26.1</v>
      </c>
      <c r="F10" s="8">
        <v>910</v>
      </c>
      <c r="G10" s="23">
        <v>28</v>
      </c>
      <c r="H10" s="48">
        <f>SUM(D10:D11)</f>
        <v>6</v>
      </c>
      <c r="I10" s="12" t="s">
        <v>19</v>
      </c>
      <c r="J10" s="29">
        <v>4</v>
      </c>
      <c r="K10" s="23">
        <v>40.4</v>
      </c>
      <c r="L10" s="8">
        <v>4180</v>
      </c>
      <c r="M10" s="23">
        <v>8</v>
      </c>
      <c r="N10" s="48">
        <f>SUM(J10:J11)</f>
        <v>9</v>
      </c>
      <c r="O10" s="12" t="s">
        <v>93</v>
      </c>
      <c r="P10" s="29">
        <v>4</v>
      </c>
      <c r="Q10" s="23">
        <v>28.3</v>
      </c>
      <c r="R10" s="8">
        <v>3700</v>
      </c>
      <c r="S10" s="23">
        <v>6</v>
      </c>
      <c r="T10" s="48">
        <f>SUM(P10:P11)</f>
        <v>6</v>
      </c>
      <c r="U10" s="60">
        <f>SUM(H10,N10,T10)</f>
        <v>21</v>
      </c>
      <c r="V10" s="60">
        <f>SUM(U10)-17</f>
        <v>4</v>
      </c>
      <c r="W10" s="32" t="s">
        <v>59</v>
      </c>
    </row>
    <row r="11" spans="1:23" s="4" customFormat="1" ht="10.5" customHeight="1">
      <c r="A11" s="49"/>
      <c r="B11" s="22">
        <v>8</v>
      </c>
      <c r="C11" s="7" t="s">
        <v>43</v>
      </c>
      <c r="D11" s="29">
        <v>5</v>
      </c>
      <c r="E11" s="23">
        <v>27.9</v>
      </c>
      <c r="F11" s="8">
        <v>4520</v>
      </c>
      <c r="G11" s="23">
        <v>6</v>
      </c>
      <c r="H11" s="49"/>
      <c r="I11" s="12" t="s">
        <v>127</v>
      </c>
      <c r="J11" s="29">
        <v>5</v>
      </c>
      <c r="K11" s="23">
        <v>33.3</v>
      </c>
      <c r="L11" s="8">
        <v>4850</v>
      </c>
      <c r="M11" s="23">
        <v>6</v>
      </c>
      <c r="N11" s="49"/>
      <c r="O11" s="12" t="s">
        <v>47</v>
      </c>
      <c r="P11" s="29">
        <v>2</v>
      </c>
      <c r="Q11" s="23">
        <v>33.5</v>
      </c>
      <c r="R11" s="8">
        <v>2000</v>
      </c>
      <c r="S11" s="23">
        <v>15</v>
      </c>
      <c r="T11" s="49"/>
      <c r="U11" s="61"/>
      <c r="V11" s="61"/>
      <c r="W11" s="33" t="s">
        <v>64</v>
      </c>
    </row>
    <row r="12" spans="1:23" s="4" customFormat="1" ht="10.5" customHeight="1">
      <c r="A12" s="46">
        <v>5</v>
      </c>
      <c r="B12" s="20">
        <v>9</v>
      </c>
      <c r="C12" s="5" t="s">
        <v>112</v>
      </c>
      <c r="D12" s="28">
        <v>1</v>
      </c>
      <c r="E12" s="21">
        <v>33.5</v>
      </c>
      <c r="F12" s="6">
        <v>1120</v>
      </c>
      <c r="G12" s="21">
        <v>23</v>
      </c>
      <c r="H12" s="46">
        <f>SUM(D12:D13)</f>
        <v>3</v>
      </c>
      <c r="I12" s="13" t="s">
        <v>133</v>
      </c>
      <c r="J12" s="28">
        <v>2</v>
      </c>
      <c r="K12" s="21">
        <v>28.2</v>
      </c>
      <c r="L12" s="6">
        <v>1910</v>
      </c>
      <c r="M12" s="21">
        <v>19</v>
      </c>
      <c r="N12" s="46">
        <f>SUM(J12:J13)</f>
        <v>2</v>
      </c>
      <c r="O12" s="13" t="s">
        <v>121</v>
      </c>
      <c r="P12" s="28">
        <v>1</v>
      </c>
      <c r="Q12" s="21">
        <v>34.5</v>
      </c>
      <c r="R12" s="6">
        <v>1150</v>
      </c>
      <c r="S12" s="21">
        <v>22</v>
      </c>
      <c r="T12" s="46">
        <f>SUM(P12:P13)</f>
        <v>1</v>
      </c>
      <c r="U12" s="50">
        <f>SUM(H12,N12,T12)</f>
        <v>6</v>
      </c>
      <c r="V12" s="50">
        <f>SUM(U12)-17</f>
        <v>-11</v>
      </c>
      <c r="W12" s="30" t="s">
        <v>65</v>
      </c>
    </row>
    <row r="13" spans="1:23" s="4" customFormat="1" ht="10.5" customHeight="1">
      <c r="A13" s="47"/>
      <c r="B13" s="20">
        <v>10</v>
      </c>
      <c r="C13" s="5" t="s">
        <v>96</v>
      </c>
      <c r="D13" s="28">
        <v>2</v>
      </c>
      <c r="E13" s="21">
        <v>27.3</v>
      </c>
      <c r="F13" s="6">
        <v>1820</v>
      </c>
      <c r="G13" s="21">
        <v>20</v>
      </c>
      <c r="H13" s="47"/>
      <c r="I13" s="10" t="s">
        <v>118</v>
      </c>
      <c r="J13" s="28">
        <v>0</v>
      </c>
      <c r="K13" s="21"/>
      <c r="L13" s="6">
        <v>0</v>
      </c>
      <c r="M13" s="21">
        <v>32</v>
      </c>
      <c r="N13" s="47"/>
      <c r="O13" s="10" t="s">
        <v>143</v>
      </c>
      <c r="P13" s="28">
        <v>0</v>
      </c>
      <c r="Q13" s="21"/>
      <c r="R13" s="6">
        <v>0</v>
      </c>
      <c r="S13" s="21">
        <v>32</v>
      </c>
      <c r="T13" s="47"/>
      <c r="U13" s="51"/>
      <c r="V13" s="51"/>
      <c r="W13" s="31" t="s">
        <v>66</v>
      </c>
    </row>
    <row r="14" spans="1:23" s="4" customFormat="1" ht="10.5" customHeight="1">
      <c r="A14" s="48">
        <v>6</v>
      </c>
      <c r="B14" s="22">
        <v>11</v>
      </c>
      <c r="C14" s="7" t="s">
        <v>40</v>
      </c>
      <c r="D14" s="29">
        <v>5</v>
      </c>
      <c r="E14" s="23">
        <v>29.2</v>
      </c>
      <c r="F14" s="8">
        <v>4610</v>
      </c>
      <c r="G14" s="23">
        <v>3</v>
      </c>
      <c r="H14" s="48">
        <f>SUM(D14:D15)</f>
        <v>6</v>
      </c>
      <c r="I14" s="11" t="s">
        <v>137</v>
      </c>
      <c r="J14" s="29">
        <v>1</v>
      </c>
      <c r="K14" s="23">
        <v>26</v>
      </c>
      <c r="L14" s="8">
        <v>880</v>
      </c>
      <c r="M14" s="23">
        <v>25</v>
      </c>
      <c r="N14" s="48">
        <f>SUM(J14:J15)</f>
        <v>2</v>
      </c>
      <c r="O14" s="11" t="s">
        <v>26</v>
      </c>
      <c r="P14" s="29">
        <v>0</v>
      </c>
      <c r="Q14" s="23"/>
      <c r="R14" s="8">
        <v>0</v>
      </c>
      <c r="S14" s="23">
        <v>32</v>
      </c>
      <c r="T14" s="48">
        <f>SUM(P14:P15)</f>
        <v>0</v>
      </c>
      <c r="U14" s="60">
        <f>SUM(H14,N14,T14)</f>
        <v>8</v>
      </c>
      <c r="V14" s="60">
        <f>SUM(U14)-17</f>
        <v>-9</v>
      </c>
      <c r="W14" s="34" t="s">
        <v>57</v>
      </c>
    </row>
    <row r="15" spans="1:23" s="4" customFormat="1" ht="10.5" customHeight="1">
      <c r="A15" s="49"/>
      <c r="B15" s="22">
        <v>12</v>
      </c>
      <c r="C15" s="7" t="s">
        <v>41</v>
      </c>
      <c r="D15" s="29">
        <v>1</v>
      </c>
      <c r="E15" s="23">
        <v>30</v>
      </c>
      <c r="F15" s="8">
        <v>1000</v>
      </c>
      <c r="G15" s="23">
        <v>25</v>
      </c>
      <c r="H15" s="49"/>
      <c r="I15" s="12" t="s">
        <v>136</v>
      </c>
      <c r="J15" s="29">
        <v>1</v>
      </c>
      <c r="K15" s="23">
        <v>29.1</v>
      </c>
      <c r="L15" s="8">
        <v>1000</v>
      </c>
      <c r="M15" s="23">
        <v>23</v>
      </c>
      <c r="N15" s="49"/>
      <c r="O15" s="12" t="s">
        <v>115</v>
      </c>
      <c r="P15" s="29">
        <v>0</v>
      </c>
      <c r="Q15" s="23"/>
      <c r="R15" s="8">
        <v>0</v>
      </c>
      <c r="S15" s="23">
        <v>32</v>
      </c>
      <c r="T15" s="49"/>
      <c r="U15" s="61"/>
      <c r="V15" s="61"/>
      <c r="W15" s="35" t="s">
        <v>67</v>
      </c>
    </row>
    <row r="16" spans="1:23" s="4" customFormat="1" ht="10.5" customHeight="1">
      <c r="A16" s="46">
        <v>7</v>
      </c>
      <c r="B16" s="20">
        <v>13</v>
      </c>
      <c r="C16" s="5" t="s">
        <v>111</v>
      </c>
      <c r="D16" s="28">
        <v>2</v>
      </c>
      <c r="E16" s="21">
        <v>27</v>
      </c>
      <c r="F16" s="6">
        <v>1790</v>
      </c>
      <c r="G16" s="21">
        <v>21</v>
      </c>
      <c r="H16" s="46">
        <f>SUM(D16:D17)</f>
        <v>7</v>
      </c>
      <c r="I16" s="10" t="s">
        <v>97</v>
      </c>
      <c r="J16" s="28"/>
      <c r="K16" s="21"/>
      <c r="L16" s="6"/>
      <c r="M16" s="21"/>
      <c r="N16" s="46">
        <f>SUM(J16:J17)</f>
        <v>3</v>
      </c>
      <c r="O16" s="10" t="s">
        <v>28</v>
      </c>
      <c r="P16" s="28">
        <v>2</v>
      </c>
      <c r="Q16" s="21">
        <v>28.2</v>
      </c>
      <c r="R16" s="6">
        <v>1850</v>
      </c>
      <c r="S16" s="21">
        <v>17</v>
      </c>
      <c r="T16" s="46">
        <f>SUM(P16:P17)</f>
        <v>5</v>
      </c>
      <c r="U16" s="50">
        <f>SUM(H16,N16,T16)</f>
        <v>15</v>
      </c>
      <c r="V16" s="50">
        <f>SUM(U16)-17</f>
        <v>-2</v>
      </c>
      <c r="W16" s="30" t="s">
        <v>68</v>
      </c>
    </row>
    <row r="17" spans="1:23" s="4" customFormat="1" ht="10.5" customHeight="1">
      <c r="A17" s="47"/>
      <c r="B17" s="20">
        <v>14</v>
      </c>
      <c r="C17" s="5" t="s">
        <v>104</v>
      </c>
      <c r="D17" s="28">
        <v>5</v>
      </c>
      <c r="E17" s="21">
        <v>28.4</v>
      </c>
      <c r="F17" s="6">
        <v>4550</v>
      </c>
      <c r="G17" s="21">
        <v>5</v>
      </c>
      <c r="H17" s="47"/>
      <c r="I17" s="10" t="s">
        <v>32</v>
      </c>
      <c r="J17" s="28">
        <v>3</v>
      </c>
      <c r="K17" s="21">
        <v>28.3</v>
      </c>
      <c r="L17" s="6">
        <v>2760</v>
      </c>
      <c r="M17" s="21">
        <v>16</v>
      </c>
      <c r="N17" s="47"/>
      <c r="O17" s="10" t="s">
        <v>140</v>
      </c>
      <c r="P17" s="28">
        <v>3</v>
      </c>
      <c r="Q17" s="21">
        <v>28.2</v>
      </c>
      <c r="R17" s="6">
        <v>2790</v>
      </c>
      <c r="S17" s="21">
        <v>12</v>
      </c>
      <c r="T17" s="47"/>
      <c r="U17" s="51"/>
      <c r="V17" s="51"/>
      <c r="W17" s="31" t="s">
        <v>67</v>
      </c>
    </row>
    <row r="18" spans="1:23" s="4" customFormat="1" ht="10.5" customHeight="1">
      <c r="A18" s="48">
        <v>8</v>
      </c>
      <c r="B18" s="22">
        <v>15</v>
      </c>
      <c r="C18" s="7" t="s">
        <v>52</v>
      </c>
      <c r="D18" s="29">
        <v>1</v>
      </c>
      <c r="E18" s="23">
        <v>28.2</v>
      </c>
      <c r="F18" s="8">
        <v>970</v>
      </c>
      <c r="G18" s="23">
        <v>26</v>
      </c>
      <c r="H18" s="48">
        <f>SUM(D18:D19)</f>
        <v>1</v>
      </c>
      <c r="I18" s="12" t="s">
        <v>126</v>
      </c>
      <c r="J18" s="29">
        <v>5</v>
      </c>
      <c r="K18" s="23">
        <v>37.2</v>
      </c>
      <c r="L18" s="8">
        <v>5030</v>
      </c>
      <c r="M18" s="23">
        <v>4</v>
      </c>
      <c r="N18" s="48">
        <f>SUM(J18:J19)</f>
        <v>5</v>
      </c>
      <c r="O18" s="12" t="s">
        <v>33</v>
      </c>
      <c r="P18" s="29">
        <v>2</v>
      </c>
      <c r="Q18" s="23">
        <v>27.9</v>
      </c>
      <c r="R18" s="8">
        <v>1820</v>
      </c>
      <c r="S18" s="23">
        <v>18</v>
      </c>
      <c r="T18" s="48">
        <f>SUM(P18:P19)</f>
        <v>4</v>
      </c>
      <c r="U18" s="60">
        <f>SUM(H18,N18,T18)</f>
        <v>10</v>
      </c>
      <c r="V18" s="60">
        <f>SUM(U18)-17</f>
        <v>-7</v>
      </c>
      <c r="W18" s="32" t="s">
        <v>69</v>
      </c>
    </row>
    <row r="19" spans="1:23" s="4" customFormat="1" ht="10.5" customHeight="1">
      <c r="A19" s="49"/>
      <c r="B19" s="22">
        <v>16</v>
      </c>
      <c r="C19" s="7" t="s">
        <v>97</v>
      </c>
      <c r="D19" s="29"/>
      <c r="E19" s="23"/>
      <c r="F19" s="8"/>
      <c r="G19" s="23"/>
      <c r="H19" s="49"/>
      <c r="I19" s="12" t="s">
        <v>24</v>
      </c>
      <c r="J19" s="29">
        <v>0</v>
      </c>
      <c r="K19" s="23"/>
      <c r="L19" s="8">
        <v>0</v>
      </c>
      <c r="M19" s="23">
        <v>32</v>
      </c>
      <c r="N19" s="49"/>
      <c r="O19" s="12" t="s">
        <v>38</v>
      </c>
      <c r="P19" s="29">
        <v>2</v>
      </c>
      <c r="Q19" s="23">
        <v>25.5</v>
      </c>
      <c r="R19" s="8">
        <v>1760</v>
      </c>
      <c r="S19" s="23">
        <v>20</v>
      </c>
      <c r="T19" s="49"/>
      <c r="U19" s="61"/>
      <c r="V19" s="61"/>
      <c r="W19" s="33" t="s">
        <v>67</v>
      </c>
    </row>
    <row r="20" spans="1:23" s="4" customFormat="1" ht="10.5" customHeight="1">
      <c r="A20" s="46">
        <v>9</v>
      </c>
      <c r="B20" s="20">
        <v>17</v>
      </c>
      <c r="C20" s="5" t="s">
        <v>25</v>
      </c>
      <c r="D20" s="28">
        <v>2</v>
      </c>
      <c r="E20" s="21">
        <v>28.1</v>
      </c>
      <c r="F20" s="6">
        <v>1880</v>
      </c>
      <c r="G20" s="21">
        <v>19</v>
      </c>
      <c r="H20" s="46">
        <f>SUM(D20:D21)</f>
        <v>7</v>
      </c>
      <c r="I20" s="13" t="s">
        <v>55</v>
      </c>
      <c r="J20" s="28">
        <v>0</v>
      </c>
      <c r="K20" s="21"/>
      <c r="L20" s="6">
        <v>0</v>
      </c>
      <c r="M20" s="21">
        <v>32</v>
      </c>
      <c r="N20" s="46">
        <f>SUM(J20:J21)</f>
        <v>0</v>
      </c>
      <c r="O20" s="13" t="s">
        <v>36</v>
      </c>
      <c r="P20" s="28">
        <v>0</v>
      </c>
      <c r="Q20" s="21"/>
      <c r="R20" s="6">
        <v>0</v>
      </c>
      <c r="S20" s="21">
        <v>32</v>
      </c>
      <c r="T20" s="46">
        <f>SUM(P20:P21)</f>
        <v>3</v>
      </c>
      <c r="U20" s="50">
        <f>SUM(H20,N20,T20)</f>
        <v>10</v>
      </c>
      <c r="V20" s="50">
        <f>SUM(U20)-17</f>
        <v>-7</v>
      </c>
      <c r="W20" s="41" t="s">
        <v>70</v>
      </c>
    </row>
    <row r="21" spans="1:23" s="4" customFormat="1" ht="10.5" customHeight="1">
      <c r="A21" s="47"/>
      <c r="B21" s="20">
        <v>18</v>
      </c>
      <c r="C21" s="5" t="s">
        <v>29</v>
      </c>
      <c r="D21" s="28">
        <v>5</v>
      </c>
      <c r="E21" s="21">
        <v>27.7</v>
      </c>
      <c r="F21" s="6">
        <v>4580</v>
      </c>
      <c r="G21" s="21">
        <v>4</v>
      </c>
      <c r="H21" s="47"/>
      <c r="I21" s="13" t="s">
        <v>119</v>
      </c>
      <c r="J21" s="28">
        <v>0</v>
      </c>
      <c r="K21" s="21"/>
      <c r="L21" s="6">
        <v>0</v>
      </c>
      <c r="M21" s="21">
        <v>32</v>
      </c>
      <c r="N21" s="47"/>
      <c r="O21" s="13" t="s">
        <v>27</v>
      </c>
      <c r="P21" s="28">
        <v>3</v>
      </c>
      <c r="Q21" s="21">
        <v>32.2</v>
      </c>
      <c r="R21" s="6">
        <v>3000</v>
      </c>
      <c r="S21" s="21">
        <v>8</v>
      </c>
      <c r="T21" s="47"/>
      <c r="U21" s="51"/>
      <c r="V21" s="51"/>
      <c r="W21" s="42"/>
    </row>
    <row r="22" spans="1:23" s="4" customFormat="1" ht="10.5" customHeight="1">
      <c r="A22" s="48">
        <v>10</v>
      </c>
      <c r="B22" s="22">
        <v>19</v>
      </c>
      <c r="C22" s="7" t="s">
        <v>31</v>
      </c>
      <c r="D22" s="29">
        <v>2</v>
      </c>
      <c r="E22" s="23">
        <v>29.2</v>
      </c>
      <c r="F22" s="8">
        <v>1880</v>
      </c>
      <c r="G22" s="23">
        <v>18</v>
      </c>
      <c r="H22" s="48">
        <f>SUM(D22:D23)</f>
        <v>5</v>
      </c>
      <c r="I22" s="12" t="s">
        <v>116</v>
      </c>
      <c r="J22" s="29">
        <v>1</v>
      </c>
      <c r="K22" s="23">
        <v>26</v>
      </c>
      <c r="L22" s="8">
        <v>880</v>
      </c>
      <c r="M22" s="23">
        <v>25</v>
      </c>
      <c r="N22" s="48">
        <f>SUM(J22:J23)</f>
        <v>4</v>
      </c>
      <c r="O22" s="12" t="s">
        <v>83</v>
      </c>
      <c r="P22" s="29">
        <v>8</v>
      </c>
      <c r="Q22" s="23">
        <v>30.3</v>
      </c>
      <c r="R22" s="8">
        <v>7310</v>
      </c>
      <c r="S22" s="23">
        <v>1</v>
      </c>
      <c r="T22" s="48">
        <f>SUM(P22:P23)</f>
        <v>9</v>
      </c>
      <c r="U22" s="60">
        <f>SUM(H22,N22,T22)</f>
        <v>18</v>
      </c>
      <c r="V22" s="60">
        <f>SUM(U22)-17</f>
        <v>1</v>
      </c>
      <c r="W22" s="43" t="s">
        <v>71</v>
      </c>
    </row>
    <row r="23" spans="1:23" s="4" customFormat="1" ht="10.5" customHeight="1">
      <c r="A23" s="49"/>
      <c r="B23" s="22">
        <v>20</v>
      </c>
      <c r="C23" s="7" t="s">
        <v>108</v>
      </c>
      <c r="D23" s="29">
        <v>3</v>
      </c>
      <c r="E23" s="23">
        <v>37</v>
      </c>
      <c r="F23" s="8">
        <v>3150</v>
      </c>
      <c r="G23" s="23">
        <v>13</v>
      </c>
      <c r="H23" s="49"/>
      <c r="I23" s="12" t="s">
        <v>120</v>
      </c>
      <c r="J23" s="29">
        <v>3</v>
      </c>
      <c r="K23" s="23">
        <v>28.2</v>
      </c>
      <c r="L23" s="8">
        <v>2760</v>
      </c>
      <c r="M23" s="23">
        <v>17</v>
      </c>
      <c r="N23" s="49"/>
      <c r="O23" s="12" t="s">
        <v>35</v>
      </c>
      <c r="P23" s="29">
        <v>1</v>
      </c>
      <c r="Q23" s="23">
        <v>27.6</v>
      </c>
      <c r="R23" s="8">
        <v>940</v>
      </c>
      <c r="S23" s="23">
        <v>24</v>
      </c>
      <c r="T23" s="49"/>
      <c r="U23" s="61"/>
      <c r="V23" s="61"/>
      <c r="W23" s="44"/>
    </row>
    <row r="24" spans="1:23" s="4" customFormat="1" ht="10.5" customHeight="1">
      <c r="A24" s="46">
        <v>11</v>
      </c>
      <c r="B24" s="20">
        <v>21</v>
      </c>
      <c r="C24" s="5" t="s">
        <v>92</v>
      </c>
      <c r="D24" s="28">
        <v>3</v>
      </c>
      <c r="E24" s="21">
        <v>26</v>
      </c>
      <c r="F24" s="6">
        <v>2640</v>
      </c>
      <c r="G24" s="21">
        <v>17</v>
      </c>
      <c r="H24" s="46">
        <f>SUM(D24:D25)</f>
        <v>3</v>
      </c>
      <c r="I24" s="10" t="s">
        <v>130</v>
      </c>
      <c r="J24" s="28">
        <v>4</v>
      </c>
      <c r="K24" s="21">
        <v>31</v>
      </c>
      <c r="L24" s="6">
        <v>3850</v>
      </c>
      <c r="M24" s="21">
        <v>11</v>
      </c>
      <c r="N24" s="46">
        <f>SUM(J24:J25)</f>
        <v>8</v>
      </c>
      <c r="O24" s="10" t="s">
        <v>138</v>
      </c>
      <c r="P24" s="28">
        <v>4</v>
      </c>
      <c r="Q24" s="21">
        <v>29.1</v>
      </c>
      <c r="R24" s="6">
        <v>3760</v>
      </c>
      <c r="S24" s="21">
        <v>5</v>
      </c>
      <c r="T24" s="46">
        <f>SUM(P24:P25)</f>
        <v>7</v>
      </c>
      <c r="U24" s="50">
        <f>SUM(H24,N24,T24)</f>
        <v>18</v>
      </c>
      <c r="V24" s="50">
        <f>SUM(U24)-17</f>
        <v>1</v>
      </c>
      <c r="W24" s="30" t="s">
        <v>72</v>
      </c>
    </row>
    <row r="25" spans="1:23" s="4" customFormat="1" ht="10.5" customHeight="1">
      <c r="A25" s="47"/>
      <c r="B25" s="20">
        <v>22</v>
      </c>
      <c r="C25" s="5" t="s">
        <v>114</v>
      </c>
      <c r="D25" s="28">
        <v>0</v>
      </c>
      <c r="E25" s="21"/>
      <c r="F25" s="6">
        <v>0</v>
      </c>
      <c r="G25" s="21">
        <v>32</v>
      </c>
      <c r="H25" s="47"/>
      <c r="I25" s="10" t="s">
        <v>131</v>
      </c>
      <c r="J25" s="28">
        <v>4</v>
      </c>
      <c r="K25" s="21">
        <v>27.6</v>
      </c>
      <c r="L25" s="6">
        <v>3610</v>
      </c>
      <c r="M25" s="21">
        <v>13</v>
      </c>
      <c r="N25" s="47"/>
      <c r="O25" s="10" t="s">
        <v>50</v>
      </c>
      <c r="P25" s="28">
        <v>3</v>
      </c>
      <c r="Q25" s="21">
        <v>35.3</v>
      </c>
      <c r="R25" s="6">
        <v>3030</v>
      </c>
      <c r="S25" s="21">
        <v>7</v>
      </c>
      <c r="T25" s="47"/>
      <c r="U25" s="51"/>
      <c r="V25" s="51"/>
      <c r="W25" s="31" t="s">
        <v>73</v>
      </c>
    </row>
    <row r="26" spans="1:23" s="4" customFormat="1" ht="10.5" customHeight="1">
      <c r="A26" s="48">
        <v>12</v>
      </c>
      <c r="B26" s="22">
        <v>23</v>
      </c>
      <c r="C26" s="7" t="s">
        <v>22</v>
      </c>
      <c r="D26" s="29">
        <v>4</v>
      </c>
      <c r="E26" s="23">
        <v>27.2</v>
      </c>
      <c r="F26" s="8">
        <v>3700</v>
      </c>
      <c r="G26" s="23">
        <v>10</v>
      </c>
      <c r="H26" s="48">
        <f>SUM(D26:D27)</f>
        <v>8</v>
      </c>
      <c r="I26" s="12" t="s">
        <v>128</v>
      </c>
      <c r="J26" s="29">
        <v>5</v>
      </c>
      <c r="K26" s="23">
        <v>28.2</v>
      </c>
      <c r="L26" s="8">
        <v>4640</v>
      </c>
      <c r="M26" s="23">
        <v>7</v>
      </c>
      <c r="N26" s="48">
        <f>SUM(J26:J27)</f>
        <v>10</v>
      </c>
      <c r="O26" s="12" t="s">
        <v>49</v>
      </c>
      <c r="P26" s="29">
        <v>3</v>
      </c>
      <c r="Q26" s="23">
        <v>30.1</v>
      </c>
      <c r="R26" s="8">
        <v>2880</v>
      </c>
      <c r="S26" s="23">
        <v>10</v>
      </c>
      <c r="T26" s="48">
        <f>SUM(P26:P27)</f>
        <v>4</v>
      </c>
      <c r="U26" s="60">
        <f>SUM(H26,N26,T26)</f>
        <v>22</v>
      </c>
      <c r="V26" s="60">
        <f>SUM(U26)-17</f>
        <v>5</v>
      </c>
      <c r="W26" s="32" t="s">
        <v>74</v>
      </c>
    </row>
    <row r="27" spans="1:23" s="4" customFormat="1" ht="10.5" customHeight="1">
      <c r="A27" s="49"/>
      <c r="B27" s="22">
        <v>24</v>
      </c>
      <c r="C27" s="7" t="s">
        <v>89</v>
      </c>
      <c r="D27" s="29">
        <v>4</v>
      </c>
      <c r="E27" s="23">
        <v>27.5</v>
      </c>
      <c r="F27" s="8">
        <v>3610</v>
      </c>
      <c r="G27" s="23">
        <v>11</v>
      </c>
      <c r="H27" s="49"/>
      <c r="I27" s="12" t="s">
        <v>94</v>
      </c>
      <c r="J27" s="29">
        <v>5</v>
      </c>
      <c r="K27" s="23">
        <v>33.8</v>
      </c>
      <c r="L27" s="8">
        <v>5000</v>
      </c>
      <c r="M27" s="23">
        <v>5</v>
      </c>
      <c r="N27" s="49"/>
      <c r="O27" s="12" t="s">
        <v>141</v>
      </c>
      <c r="P27" s="29">
        <v>1</v>
      </c>
      <c r="Q27" s="23">
        <v>29.5</v>
      </c>
      <c r="R27" s="8">
        <v>1000</v>
      </c>
      <c r="S27" s="23">
        <v>23</v>
      </c>
      <c r="T27" s="49"/>
      <c r="U27" s="61"/>
      <c r="V27" s="61"/>
      <c r="W27" s="33" t="s">
        <v>75</v>
      </c>
    </row>
    <row r="28" spans="1:23" s="4" customFormat="1" ht="10.5" customHeight="1">
      <c r="A28" s="46">
        <v>13</v>
      </c>
      <c r="B28" s="20">
        <v>25</v>
      </c>
      <c r="C28" s="5" t="s">
        <v>113</v>
      </c>
      <c r="D28" s="28">
        <v>1</v>
      </c>
      <c r="E28" s="21">
        <v>31.1</v>
      </c>
      <c r="F28" s="6">
        <v>1060</v>
      </c>
      <c r="G28" s="21">
        <v>24</v>
      </c>
      <c r="H28" s="46">
        <f>SUM(D28:D29)</f>
        <v>5</v>
      </c>
      <c r="I28" s="10" t="s">
        <v>56</v>
      </c>
      <c r="J28" s="28">
        <v>7</v>
      </c>
      <c r="K28" s="21">
        <v>37.3</v>
      </c>
      <c r="L28" s="6">
        <v>6880</v>
      </c>
      <c r="M28" s="21">
        <v>2</v>
      </c>
      <c r="N28" s="46">
        <f>SUM(J28:J29)</f>
        <v>10</v>
      </c>
      <c r="O28" s="10" t="s">
        <v>117</v>
      </c>
      <c r="P28" s="28">
        <v>0</v>
      </c>
      <c r="Q28" s="21"/>
      <c r="R28" s="6">
        <v>0</v>
      </c>
      <c r="S28" s="21">
        <v>32</v>
      </c>
      <c r="T28" s="46">
        <f>SUM(P28:P29)</f>
        <v>2</v>
      </c>
      <c r="U28" s="50">
        <f>SUM(H28,N28,T28)</f>
        <v>17</v>
      </c>
      <c r="V28" s="50">
        <f>SUM(U28)-17</f>
        <v>0</v>
      </c>
      <c r="W28" s="30" t="s">
        <v>65</v>
      </c>
    </row>
    <row r="29" spans="1:23" s="4" customFormat="1" ht="10.5" customHeight="1">
      <c r="A29" s="47"/>
      <c r="B29" s="20">
        <v>26</v>
      </c>
      <c r="C29" s="5" t="s">
        <v>105</v>
      </c>
      <c r="D29" s="28">
        <v>4</v>
      </c>
      <c r="E29" s="21">
        <v>28.3</v>
      </c>
      <c r="F29" s="6">
        <v>3730</v>
      </c>
      <c r="G29" s="21">
        <v>8</v>
      </c>
      <c r="H29" s="47"/>
      <c r="I29" s="10" t="s">
        <v>44</v>
      </c>
      <c r="J29" s="28">
        <v>3</v>
      </c>
      <c r="K29" s="21">
        <v>30.3</v>
      </c>
      <c r="L29" s="6">
        <v>2970</v>
      </c>
      <c r="M29" s="21">
        <v>14</v>
      </c>
      <c r="N29" s="47"/>
      <c r="O29" s="10" t="s">
        <v>98</v>
      </c>
      <c r="P29" s="28">
        <v>2</v>
      </c>
      <c r="Q29" s="21">
        <v>29.5</v>
      </c>
      <c r="R29" s="6">
        <v>1850</v>
      </c>
      <c r="S29" s="21">
        <v>16</v>
      </c>
      <c r="T29" s="47"/>
      <c r="U29" s="51"/>
      <c r="V29" s="51"/>
      <c r="W29" s="31" t="s">
        <v>76</v>
      </c>
    </row>
    <row r="30" spans="1:23" s="4" customFormat="1" ht="10.5" customHeight="1">
      <c r="A30" s="48">
        <v>14</v>
      </c>
      <c r="B30" s="22">
        <v>27</v>
      </c>
      <c r="C30" s="7" t="s">
        <v>106</v>
      </c>
      <c r="D30" s="29">
        <v>4</v>
      </c>
      <c r="E30" s="23">
        <v>28.6</v>
      </c>
      <c r="F30" s="8">
        <v>3700</v>
      </c>
      <c r="G30" s="23">
        <v>9</v>
      </c>
      <c r="H30" s="48">
        <f>SUM(D30:D31)</f>
        <v>9</v>
      </c>
      <c r="I30" s="12" t="s">
        <v>21</v>
      </c>
      <c r="J30" s="29">
        <v>4</v>
      </c>
      <c r="K30" s="23">
        <v>29.1</v>
      </c>
      <c r="L30" s="8">
        <v>3820</v>
      </c>
      <c r="M30" s="23">
        <v>12</v>
      </c>
      <c r="N30" s="48">
        <f>SUM(J30:J31)</f>
        <v>10</v>
      </c>
      <c r="O30" s="12" t="s">
        <v>85</v>
      </c>
      <c r="P30" s="29">
        <v>2</v>
      </c>
      <c r="Q30" s="23">
        <v>26.2</v>
      </c>
      <c r="R30" s="8">
        <v>1820</v>
      </c>
      <c r="S30" s="23">
        <v>19</v>
      </c>
      <c r="T30" s="48">
        <f>SUM(P30:P31)</f>
        <v>7</v>
      </c>
      <c r="U30" s="60">
        <f>SUM(H30,N30,T30)</f>
        <v>26</v>
      </c>
      <c r="V30" s="60">
        <f>SUM(U30)-17</f>
        <v>9</v>
      </c>
      <c r="W30" s="32" t="s">
        <v>77</v>
      </c>
    </row>
    <row r="31" spans="1:23" s="4" customFormat="1" ht="10.5" customHeight="1">
      <c r="A31" s="49"/>
      <c r="B31" s="22">
        <v>28</v>
      </c>
      <c r="C31" s="7" t="s">
        <v>45</v>
      </c>
      <c r="D31" s="29">
        <v>5</v>
      </c>
      <c r="E31" s="23">
        <v>26.6</v>
      </c>
      <c r="F31" s="8">
        <v>4490</v>
      </c>
      <c r="G31" s="23">
        <v>7</v>
      </c>
      <c r="H31" s="49"/>
      <c r="I31" s="12" t="s">
        <v>125</v>
      </c>
      <c r="J31" s="29">
        <v>6</v>
      </c>
      <c r="K31" s="23">
        <v>36</v>
      </c>
      <c r="L31" s="8">
        <v>5940</v>
      </c>
      <c r="M31" s="23">
        <v>3</v>
      </c>
      <c r="N31" s="49"/>
      <c r="O31" s="12" t="s">
        <v>99</v>
      </c>
      <c r="P31" s="29">
        <v>5</v>
      </c>
      <c r="Q31" s="23">
        <v>28.5</v>
      </c>
      <c r="R31" s="8">
        <v>4610</v>
      </c>
      <c r="S31" s="23">
        <v>4</v>
      </c>
      <c r="T31" s="49"/>
      <c r="U31" s="61"/>
      <c r="V31" s="61"/>
      <c r="W31" s="33" t="s">
        <v>78</v>
      </c>
    </row>
    <row r="32" spans="1:23" s="4" customFormat="1" ht="10.5" customHeight="1">
      <c r="A32" s="46">
        <v>15</v>
      </c>
      <c r="B32" s="20">
        <v>29</v>
      </c>
      <c r="C32" s="5" t="s">
        <v>110</v>
      </c>
      <c r="D32" s="28">
        <v>3</v>
      </c>
      <c r="E32" s="21">
        <v>28.9</v>
      </c>
      <c r="F32" s="6">
        <v>2760</v>
      </c>
      <c r="G32" s="21">
        <v>16</v>
      </c>
      <c r="H32" s="46">
        <f>SUM(D32:D33)</f>
        <v>5</v>
      </c>
      <c r="I32" s="10" t="s">
        <v>124</v>
      </c>
      <c r="J32" s="28">
        <v>8</v>
      </c>
      <c r="K32" s="21">
        <v>33.5</v>
      </c>
      <c r="L32" s="6">
        <v>7760</v>
      </c>
      <c r="M32" s="21">
        <v>1</v>
      </c>
      <c r="N32" s="46">
        <f>SUM(J32:J33)</f>
        <v>10</v>
      </c>
      <c r="O32" s="10" t="s">
        <v>142</v>
      </c>
      <c r="P32" s="28">
        <v>0</v>
      </c>
      <c r="Q32" s="21"/>
      <c r="R32" s="6">
        <v>0</v>
      </c>
      <c r="S32" s="21">
        <v>32</v>
      </c>
      <c r="T32" s="46">
        <f>SUM(P32:P33)</f>
        <v>3</v>
      </c>
      <c r="U32" s="50">
        <f>SUM(H32,N32,T32)</f>
        <v>18</v>
      </c>
      <c r="V32" s="50">
        <f>SUM(U32)-17</f>
        <v>1</v>
      </c>
      <c r="W32" s="30" t="s">
        <v>79</v>
      </c>
    </row>
    <row r="33" spans="1:23" s="4" customFormat="1" ht="10.5" customHeight="1">
      <c r="A33" s="47"/>
      <c r="B33" s="20">
        <v>30</v>
      </c>
      <c r="C33" s="5" t="s">
        <v>30</v>
      </c>
      <c r="D33" s="28">
        <v>2</v>
      </c>
      <c r="E33" s="21">
        <v>26.5</v>
      </c>
      <c r="F33" s="6">
        <v>1790</v>
      </c>
      <c r="G33" s="21">
        <v>22</v>
      </c>
      <c r="H33" s="47"/>
      <c r="I33" s="10" t="s">
        <v>48</v>
      </c>
      <c r="J33" s="28">
        <v>2</v>
      </c>
      <c r="K33" s="21">
        <v>28.5</v>
      </c>
      <c r="L33" s="6">
        <v>1880</v>
      </c>
      <c r="M33" s="21">
        <v>20</v>
      </c>
      <c r="N33" s="47"/>
      <c r="O33" s="10" t="s">
        <v>95</v>
      </c>
      <c r="P33" s="28">
        <v>3</v>
      </c>
      <c r="Q33" s="21">
        <v>27.5</v>
      </c>
      <c r="R33" s="6">
        <v>2730</v>
      </c>
      <c r="S33" s="21">
        <v>13</v>
      </c>
      <c r="T33" s="47"/>
      <c r="U33" s="51"/>
      <c r="V33" s="51"/>
      <c r="W33" s="31" t="s">
        <v>80</v>
      </c>
    </row>
    <row r="34" spans="1:23" s="4" customFormat="1" ht="10.5" customHeight="1">
      <c r="A34" s="48">
        <v>16</v>
      </c>
      <c r="B34" s="22">
        <v>31</v>
      </c>
      <c r="C34" s="7" t="s">
        <v>88</v>
      </c>
      <c r="D34" s="29">
        <v>1</v>
      </c>
      <c r="E34" s="23">
        <v>25.5</v>
      </c>
      <c r="F34" s="8">
        <v>880</v>
      </c>
      <c r="G34" s="23">
        <v>29</v>
      </c>
      <c r="H34" s="48">
        <f>SUM(D34:D35)</f>
        <v>4</v>
      </c>
      <c r="I34" s="12" t="s">
        <v>134</v>
      </c>
      <c r="J34" s="29">
        <v>1</v>
      </c>
      <c r="K34" s="23">
        <v>36.8</v>
      </c>
      <c r="L34" s="8">
        <v>1210</v>
      </c>
      <c r="M34" s="23">
        <v>22</v>
      </c>
      <c r="N34" s="48">
        <v>21</v>
      </c>
      <c r="O34" s="12" t="s">
        <v>139</v>
      </c>
      <c r="P34" s="29">
        <v>3</v>
      </c>
      <c r="Q34" s="23">
        <v>31.5</v>
      </c>
      <c r="R34" s="8">
        <v>2910</v>
      </c>
      <c r="S34" s="23">
        <v>9</v>
      </c>
      <c r="T34" s="48">
        <f>SUM(P34:P35)</f>
        <v>4</v>
      </c>
      <c r="U34" s="60">
        <f>SUM(H34,N34,T34)</f>
        <v>29</v>
      </c>
      <c r="V34" s="60">
        <f>SUM(U34)-17</f>
        <v>12</v>
      </c>
      <c r="W34" s="32" t="s">
        <v>59</v>
      </c>
    </row>
    <row r="35" spans="1:23" s="4" customFormat="1" ht="10.5" customHeight="1">
      <c r="A35" s="49"/>
      <c r="B35" s="22">
        <v>32</v>
      </c>
      <c r="C35" s="7" t="s">
        <v>107</v>
      </c>
      <c r="D35" s="29">
        <v>3</v>
      </c>
      <c r="E35" s="23">
        <v>37.5</v>
      </c>
      <c r="F35" s="8">
        <v>3180</v>
      </c>
      <c r="G35" s="23">
        <v>12</v>
      </c>
      <c r="H35" s="49"/>
      <c r="I35" s="12" t="s">
        <v>135</v>
      </c>
      <c r="J35" s="29">
        <v>2</v>
      </c>
      <c r="K35" s="23">
        <v>28</v>
      </c>
      <c r="L35" s="8">
        <v>1850</v>
      </c>
      <c r="M35" s="23">
        <v>21</v>
      </c>
      <c r="N35" s="49"/>
      <c r="O35" s="12" t="s">
        <v>54</v>
      </c>
      <c r="P35" s="29">
        <v>1</v>
      </c>
      <c r="Q35" s="23">
        <v>25.3</v>
      </c>
      <c r="R35" s="8">
        <v>880</v>
      </c>
      <c r="S35" s="23">
        <v>25</v>
      </c>
      <c r="T35" s="49"/>
      <c r="U35" s="61"/>
      <c r="V35" s="61"/>
      <c r="W35" s="33" t="s">
        <v>81</v>
      </c>
    </row>
    <row r="36" spans="1:23" s="2" customFormat="1" ht="12.75">
      <c r="A36" s="69">
        <v>33</v>
      </c>
      <c r="B36" s="70"/>
      <c r="C36" s="54" t="s">
        <v>11</v>
      </c>
      <c r="D36" s="55"/>
      <c r="E36" s="55"/>
      <c r="F36" s="55"/>
      <c r="G36" s="55"/>
      <c r="H36" s="56"/>
      <c r="I36" s="54" t="s">
        <v>12</v>
      </c>
      <c r="J36" s="55"/>
      <c r="K36" s="55"/>
      <c r="L36" s="55"/>
      <c r="M36" s="55"/>
      <c r="N36" s="56"/>
      <c r="O36" s="54" t="s">
        <v>14</v>
      </c>
      <c r="P36" s="55"/>
      <c r="Q36" s="55"/>
      <c r="R36" s="55"/>
      <c r="S36" s="55"/>
      <c r="T36" s="56"/>
      <c r="U36" s="52">
        <f>SUM(U4:U35)</f>
        <v>268</v>
      </c>
      <c r="V36" s="24" t="s">
        <v>8</v>
      </c>
      <c r="W36" s="36" t="s">
        <v>60</v>
      </c>
    </row>
    <row r="37" spans="1:23" s="2" customFormat="1" ht="12.75">
      <c r="A37" s="67" t="s">
        <v>13</v>
      </c>
      <c r="B37" s="68"/>
      <c r="C37" s="57">
        <f>SUM(H4:H35)</f>
        <v>88</v>
      </c>
      <c r="D37" s="58"/>
      <c r="E37" s="58"/>
      <c r="F37" s="58"/>
      <c r="G37" s="58"/>
      <c r="H37" s="59"/>
      <c r="I37" s="57">
        <f>SUM(N4:N35)</f>
        <v>108</v>
      </c>
      <c r="J37" s="58"/>
      <c r="K37" s="58"/>
      <c r="L37" s="58"/>
      <c r="M37" s="58"/>
      <c r="N37" s="59"/>
      <c r="O37" s="57">
        <f>SUM(T4:T35)</f>
        <v>72</v>
      </c>
      <c r="P37" s="58"/>
      <c r="Q37" s="58"/>
      <c r="R37" s="58"/>
      <c r="S37" s="58"/>
      <c r="T37" s="59"/>
      <c r="U37" s="53"/>
      <c r="V37" s="25" t="s">
        <v>9</v>
      </c>
      <c r="W37" s="36" t="s">
        <v>82</v>
      </c>
    </row>
    <row r="38" spans="1:22" ht="12.75">
      <c r="A38" s="71">
        <v>2024</v>
      </c>
      <c r="B38" s="72"/>
      <c r="C38" s="62" t="s">
        <v>5</v>
      </c>
      <c r="D38" s="63"/>
      <c r="E38" s="63"/>
      <c r="F38" s="63"/>
      <c r="G38" s="64"/>
      <c r="H38" s="26">
        <f>SUM(H4:H35)/16</f>
        <v>5.5</v>
      </c>
      <c r="I38" s="62" t="s">
        <v>5</v>
      </c>
      <c r="J38" s="63"/>
      <c r="K38" s="63"/>
      <c r="L38" s="63"/>
      <c r="M38" s="64"/>
      <c r="N38" s="26">
        <f>SUM(N4:N35)/16</f>
        <v>6.75</v>
      </c>
      <c r="O38" s="62" t="s">
        <v>5</v>
      </c>
      <c r="P38" s="63"/>
      <c r="Q38" s="63"/>
      <c r="R38" s="63"/>
      <c r="S38" s="64"/>
      <c r="T38" s="26">
        <f>SUM(T4:T35)/16</f>
        <v>4.5</v>
      </c>
      <c r="U38" s="26">
        <f>SUM(U4:U35)/16</f>
        <v>16.75</v>
      </c>
      <c r="V38" s="27">
        <f>SUM(V4:V35)</f>
        <v>-4</v>
      </c>
    </row>
  </sheetData>
  <sheetProtection/>
  <mergeCells count="118">
    <mergeCell ref="V34:V35"/>
    <mergeCell ref="V22:V23"/>
    <mergeCell ref="V16:V17"/>
    <mergeCell ref="V4:V5"/>
    <mergeCell ref="V6:V7"/>
    <mergeCell ref="V8:V9"/>
    <mergeCell ref="V10:V11"/>
    <mergeCell ref="V12:V13"/>
    <mergeCell ref="V14:V15"/>
    <mergeCell ref="V32:V33"/>
    <mergeCell ref="U26:U27"/>
    <mergeCell ref="U28:U29"/>
    <mergeCell ref="U30:U31"/>
    <mergeCell ref="V24:V25"/>
    <mergeCell ref="V26:V27"/>
    <mergeCell ref="V28:V29"/>
    <mergeCell ref="V30:V31"/>
    <mergeCell ref="U14:U15"/>
    <mergeCell ref="U16:U17"/>
    <mergeCell ref="U18:U19"/>
    <mergeCell ref="U20:U21"/>
    <mergeCell ref="U22:U23"/>
    <mergeCell ref="V20:V21"/>
    <mergeCell ref="V18:V19"/>
    <mergeCell ref="U4:U5"/>
    <mergeCell ref="U6:U7"/>
    <mergeCell ref="U8:U9"/>
    <mergeCell ref="U10:U11"/>
    <mergeCell ref="U12:U13"/>
    <mergeCell ref="T20:T21"/>
    <mergeCell ref="T12:T13"/>
    <mergeCell ref="T8:T9"/>
    <mergeCell ref="T10:T11"/>
    <mergeCell ref="T14:T15"/>
    <mergeCell ref="N10:N11"/>
    <mergeCell ref="H26:H27"/>
    <mergeCell ref="N26:N27"/>
    <mergeCell ref="N14:N15"/>
    <mergeCell ref="N16:N17"/>
    <mergeCell ref="N18:N19"/>
    <mergeCell ref="H10:H11"/>
    <mergeCell ref="N22:N23"/>
    <mergeCell ref="H14:H15"/>
    <mergeCell ref="H16:H17"/>
    <mergeCell ref="H30:H31"/>
    <mergeCell ref="H18:H19"/>
    <mergeCell ref="H20:H21"/>
    <mergeCell ref="H22:H23"/>
    <mergeCell ref="H24:H25"/>
    <mergeCell ref="A38:B38"/>
    <mergeCell ref="C38:G38"/>
    <mergeCell ref="A32:A33"/>
    <mergeCell ref="H28:H29"/>
    <mergeCell ref="N12:N13"/>
    <mergeCell ref="A12:A13"/>
    <mergeCell ref="C36:H36"/>
    <mergeCell ref="C37:H37"/>
    <mergeCell ref="A34:A35"/>
    <mergeCell ref="A37:B37"/>
    <mergeCell ref="H34:H35"/>
    <mergeCell ref="A36:B36"/>
    <mergeCell ref="A30:A31"/>
    <mergeCell ref="H32:H33"/>
    <mergeCell ref="A14:A15"/>
    <mergeCell ref="I2:N2"/>
    <mergeCell ref="A22:A23"/>
    <mergeCell ref="A24:A25"/>
    <mergeCell ref="A26:A27"/>
    <mergeCell ref="A28:A29"/>
    <mergeCell ref="A10:A11"/>
    <mergeCell ref="C2:H2"/>
    <mergeCell ref="A2:A3"/>
    <mergeCell ref="H12:H13"/>
    <mergeCell ref="N4:N5"/>
    <mergeCell ref="N6:N7"/>
    <mergeCell ref="N8:N9"/>
    <mergeCell ref="B2:B3"/>
    <mergeCell ref="H4:H5"/>
    <mergeCell ref="H6:H7"/>
    <mergeCell ref="H8:H9"/>
    <mergeCell ref="A4:A5"/>
    <mergeCell ref="A6:A7"/>
    <mergeCell ref="A8:A9"/>
    <mergeCell ref="O38:S38"/>
    <mergeCell ref="I38:M38"/>
    <mergeCell ref="T30:T31"/>
    <mergeCell ref="T32:T33"/>
    <mergeCell ref="T34:T35"/>
    <mergeCell ref="O36:T36"/>
    <mergeCell ref="O37:T37"/>
    <mergeCell ref="N34:N35"/>
    <mergeCell ref="N30:N31"/>
    <mergeCell ref="N32:N33"/>
    <mergeCell ref="U36:U37"/>
    <mergeCell ref="I36:N36"/>
    <mergeCell ref="I37:N37"/>
    <mergeCell ref="U32:U33"/>
    <mergeCell ref="U34:U35"/>
    <mergeCell ref="T16:T17"/>
    <mergeCell ref="T18:T19"/>
    <mergeCell ref="T26:T27"/>
    <mergeCell ref="N28:N29"/>
    <mergeCell ref="T28:T29"/>
    <mergeCell ref="U24:U25"/>
    <mergeCell ref="N24:N25"/>
    <mergeCell ref="T22:T23"/>
    <mergeCell ref="T24:T25"/>
    <mergeCell ref="N20:N21"/>
    <mergeCell ref="A1:W1"/>
    <mergeCell ref="W2:W3"/>
    <mergeCell ref="W20:W21"/>
    <mergeCell ref="W22:W23"/>
    <mergeCell ref="O2:T2"/>
    <mergeCell ref="T4:T5"/>
    <mergeCell ref="T6:T7"/>
    <mergeCell ref="A16:A17"/>
    <mergeCell ref="A18:A19"/>
    <mergeCell ref="A20:A21"/>
  </mergeCells>
  <printOptions/>
  <pageMargins left="0.8267716535433072" right="0.4330708661417323" top="0.944881889763779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2022-10-04T08:41:15Z</cp:lastPrinted>
  <dcterms:created xsi:type="dcterms:W3CDTF">2003-06-13T07:01:41Z</dcterms:created>
  <dcterms:modified xsi:type="dcterms:W3CDTF">2024-04-21T20:39:23Z</dcterms:modified>
  <cp:category/>
  <cp:version/>
  <cp:contentType/>
  <cp:contentStatus/>
</cp:coreProperties>
</file>