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290" windowWidth="6375" windowHeight="52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<sst xmlns="http://schemas.openxmlformats.org/spreadsheetml/2006/main" count="209" uniqueCount="189">
  <si>
    <t>Tura 1</t>
  </si>
  <si>
    <t>Tura 2</t>
  </si>
  <si>
    <t>ryb</t>
  </si>
  <si>
    <t>Tura 3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</si>
  <si>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</si>
  <si>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</si>
  <si>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</si>
  <si>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</si>
  <si>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</si>
  <si>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</si>
  <si>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</si>
  <si>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</si>
  <si>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</si>
  <si>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</si>
  <si>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</si>
  <si>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</si>
  <si>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</si>
  <si>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</si>
  <si>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</si>
  <si>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</si>
  <si>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 xml:space="preserve"> oznacza status stanowiska</t>
  </si>
  <si>
    <t>(od ilości złowionych na nim ryb odjęto</t>
  </si>
  <si>
    <t>średnią ryb na stanowisku w sektorze)</t>
  </si>
  <si>
    <t>Zawodnik</t>
  </si>
  <si>
    <t>I liga</t>
  </si>
  <si>
    <t xml:space="preserve">RAZEM </t>
  </si>
  <si>
    <t>Opis stanowisk (od-do):</t>
  </si>
  <si>
    <t>Status</t>
  </si>
  <si>
    <t>stanowiska</t>
  </si>
  <si>
    <t>Stoszko</t>
  </si>
  <si>
    <t>Nocoń</t>
  </si>
  <si>
    <t>Mróz</t>
  </si>
  <si>
    <t>Skurzyński</t>
  </si>
  <si>
    <t>Rapiej</t>
  </si>
  <si>
    <t>Guzdek</t>
  </si>
  <si>
    <t>Mikrut</t>
  </si>
  <si>
    <t>Zaremba</t>
  </si>
  <si>
    <t>Inne</t>
  </si>
  <si>
    <t>ryby</t>
  </si>
  <si>
    <t>Wnękowicz Antoni</t>
  </si>
  <si>
    <t>Hadam B.</t>
  </si>
  <si>
    <t>PD</t>
  </si>
  <si>
    <t>Wałachowski</t>
  </si>
  <si>
    <t>Fejkiel</t>
  </si>
  <si>
    <t>Jankowski</t>
  </si>
  <si>
    <t>Grzegorczyk G.</t>
  </si>
  <si>
    <t>Korzeniowski</t>
  </si>
  <si>
    <t>Zawada</t>
  </si>
  <si>
    <t>Grzywa</t>
  </si>
  <si>
    <t>Bodinka</t>
  </si>
  <si>
    <t>Mikulski</t>
  </si>
  <si>
    <t>Bednarczyk</t>
  </si>
  <si>
    <t>Kręcigłowa</t>
  </si>
  <si>
    <t>Gołofit L.</t>
  </si>
  <si>
    <t>Kurnicki</t>
  </si>
  <si>
    <t>Ostruszka</t>
  </si>
  <si>
    <t>Borowiec Ł.</t>
  </si>
  <si>
    <t>Armatys</t>
  </si>
  <si>
    <t>Obruśnik</t>
  </si>
  <si>
    <t>Grabowski</t>
  </si>
  <si>
    <t>Latusek</t>
  </si>
  <si>
    <t>Gębala</t>
  </si>
  <si>
    <t>Kaniuczak</t>
  </si>
  <si>
    <t>Nieckuła</t>
  </si>
  <si>
    <t>Kowalski D.</t>
  </si>
  <si>
    <t>Duło</t>
  </si>
  <si>
    <t>Tokarczyk</t>
  </si>
  <si>
    <t>Benio</t>
  </si>
  <si>
    <t>Gluza T.</t>
  </si>
  <si>
    <t>Bąk</t>
  </si>
  <si>
    <t>Gaweł</t>
  </si>
  <si>
    <t>Greszta</t>
  </si>
  <si>
    <t>Paszko</t>
  </si>
  <si>
    <t>Chraca</t>
  </si>
  <si>
    <t>K6</t>
  </si>
  <si>
    <t>kleń</t>
  </si>
  <si>
    <t>Szewczyk K.</t>
  </si>
  <si>
    <t>początek muru w Gołkowicach, wylot przepustu w murze oporowym</t>
  </si>
  <si>
    <t>(znak na drodze i na murze z lewej strony, szarfy nad wodą na prawym brzegu)</t>
  </si>
  <si>
    <t>szkółka drzew, wjazd do rzeki na prawym brzegu powyżej mostu w Gołkowicach</t>
  </si>
  <si>
    <t>(znak na drodze i szarfy nad wodą, znak "Naszacowice" - lewy brzeg</t>
  </si>
  <si>
    <t>szarfy nad wodą i pomalowany kamień na prawym brzegu przy szkółce drzew)</t>
  </si>
  <si>
    <t>57 Puchar Dunajca - I liga  8-9 czerwca 2019     Sektor C - rzeka Dunajec (OS - odcinek dolny)</t>
  </si>
  <si>
    <t>rafa skalna na lewym brzegu na początku płani poniżej mostu w Gołkowicach, powyżej ujścia potoku Jastrzębik</t>
  </si>
  <si>
    <t>(znak na skale i szarfy nad wodą - lewy brzeg, pomalowany kamień i szarfy na prawym brzegu)</t>
  </si>
  <si>
    <t>koniec płani poniżej mostu w Gołkowicach, początek bystrzy nad wyspą</t>
  </si>
  <si>
    <t>(znak na kamieniu i szarfy)</t>
  </si>
  <si>
    <t>duża wystająca skała przy lewym brzegu poniżej wyspy, 250 m nad ujściem Słomki</t>
  </si>
  <si>
    <t>(znak na skale, znak na kamieniu i szarfy - lewy brzeg, znak na kamieniu i szarfy na prawym brzegu)</t>
  </si>
  <si>
    <t>początek bystrza po lewej stronie - wyspa nad banią w Mostkach</t>
  </si>
  <si>
    <t>(znak na skale i szarfa - lewy brzeg, znak na kamieniu i szarfy nad wodą na prawym brzegu</t>
  </si>
  <si>
    <t>koniec rynny pod lewym brzegiem poniżej ujścia Słomki</t>
  </si>
  <si>
    <t>początek raf skalnych na końcu bani w Mostkach - nowa opaska</t>
  </si>
  <si>
    <t>(znak na skale na opasce oraz szarfa - lewy brzeg, znak na kamieniu i szarfy na prawym brzegu)</t>
  </si>
  <si>
    <t>początek bystrza przed ostrym wlewem przy żwirowni w Podegrodziu</t>
  </si>
  <si>
    <t>(znak na kamieniu, wywrócony korzeń, szarfy - lewy brzeg, znak na skale, na drzewie i szrfy na prawym brzegu)</t>
  </si>
  <si>
    <r>
      <rPr>
        <u val="single"/>
        <sz val="7"/>
        <rFont val="Arial CE"/>
        <family val="0"/>
      </rPr>
      <t>koniec stanowiska i sektora:</t>
    </r>
    <r>
      <rPr>
        <sz val="7"/>
        <rFont val="Arial CE"/>
        <family val="2"/>
      </rPr>
      <t xml:space="preserve"> ujście małego potoku Barczynka na lewym brzegu - 600 m poniżej progu</t>
    </r>
  </si>
  <si>
    <t>(znak na skale i szarfy na drzewie przy potoczku - lewy brzeg, szarfy - prawy brzeg)</t>
  </si>
  <si>
    <t xml:space="preserve">próg w Podegrodziu - Starym Sączu </t>
  </si>
  <si>
    <t>(znak na skale i szarfy na opasce - lewy brzeg, znak na skale i szarfy na opasce - prawy brzeg)</t>
  </si>
  <si>
    <t>Buda</t>
  </si>
  <si>
    <t>Kubik</t>
  </si>
  <si>
    <t>Janik</t>
  </si>
  <si>
    <t>Nalepa</t>
  </si>
  <si>
    <t>Spirydoniuk</t>
  </si>
  <si>
    <t>Rodak</t>
  </si>
  <si>
    <t>Gajda</t>
  </si>
  <si>
    <t>Szajnik</t>
  </si>
  <si>
    <t>Zasadzki Z.</t>
  </si>
  <si>
    <t>Wito</t>
  </si>
  <si>
    <t>Zwolski</t>
  </si>
  <si>
    <t>Michalski</t>
  </si>
  <si>
    <t>Gąsienica Daniel</t>
  </si>
  <si>
    <t>Kinal</t>
  </si>
  <si>
    <t>Zasadzki A.</t>
  </si>
  <si>
    <t>Buoso</t>
  </si>
  <si>
    <t>Szewczyk B.</t>
  </si>
  <si>
    <t>Rycyk P.</t>
  </si>
  <si>
    <t>Czernielewski</t>
  </si>
  <si>
    <t>Łach</t>
  </si>
  <si>
    <t>Gąsienica Bryjak</t>
  </si>
  <si>
    <t>Wanagiel</t>
  </si>
  <si>
    <t>Gawlicki</t>
  </si>
  <si>
    <t>Opach K.</t>
  </si>
  <si>
    <t>Łukaszczyk A.</t>
  </si>
  <si>
    <t>Pilszek</t>
  </si>
  <si>
    <t>Ciążyński</t>
  </si>
  <si>
    <t>Gagatek</t>
  </si>
  <si>
    <t>Opach Z.</t>
  </si>
  <si>
    <t>Kowalski M.</t>
  </si>
  <si>
    <t>Rettinger</t>
  </si>
  <si>
    <t>Guziec</t>
  </si>
  <si>
    <t>Skrechota</t>
  </si>
  <si>
    <t>Ordzowiały        K2(61,0)</t>
  </si>
  <si>
    <t>Borowiec W.      K1(30,3)</t>
  </si>
  <si>
    <t>Buchwald</t>
  </si>
  <si>
    <t>Semik</t>
  </si>
  <si>
    <t>Czech                 K1(31,1)</t>
  </si>
  <si>
    <t>Konieczny P.     K6(46,0)</t>
  </si>
  <si>
    <t>Tobiasz            K1(34,5)</t>
  </si>
  <si>
    <t>Baklarz              K1(33,1)</t>
  </si>
  <si>
    <t>Konieczny B.     K1(25,2)</t>
  </si>
  <si>
    <t>Gołofit G.          K2(29,2)</t>
  </si>
  <si>
    <t>Ostafin               K5(50,1)</t>
  </si>
  <si>
    <t>Smagoń            K3(35,5)</t>
  </si>
  <si>
    <t>Twaróg              K1(25,6)</t>
  </si>
  <si>
    <t>Rycyk Ł.             K5(30,3)</t>
  </si>
  <si>
    <t>Majer                  K1(25,1)</t>
  </si>
  <si>
    <t>Pawłowski       K1(27,4)</t>
  </si>
  <si>
    <t>Kubacki             K1(25,9)</t>
  </si>
  <si>
    <t>Szymala            K1(42,3)</t>
  </si>
  <si>
    <t>Dyduch               K1(25,1)</t>
  </si>
  <si>
    <t>Łukaszczyk J.    K3(42,1)</t>
  </si>
  <si>
    <t>Habdas             K1(36,1)</t>
  </si>
  <si>
    <t>Jaklewicz          K1(46,3)</t>
  </si>
  <si>
    <t>Gerula                K1(47,2)</t>
  </si>
  <si>
    <t>Sołtysik               K1(41,8)</t>
  </si>
  <si>
    <t>Chrobak            K1(30,2)</t>
  </si>
  <si>
    <t>Lorenc               K1(35,0)</t>
  </si>
  <si>
    <t>Irsak</t>
  </si>
  <si>
    <t>Chytła                K1(45,3)</t>
  </si>
  <si>
    <t>Wojtaszek</t>
  </si>
  <si>
    <t>Wnękowicz Andrzej K1(33,0)</t>
  </si>
  <si>
    <t>Staś                      K1(31,0)</t>
  </si>
  <si>
    <t>Wierdak                K1(27,0)</t>
  </si>
  <si>
    <t>Słomka              K1(33,8)</t>
  </si>
  <si>
    <t>Krupa</t>
  </si>
  <si>
    <t>Szlachetka        IR(74,0)</t>
  </si>
  <si>
    <t>Pękała             K2(31,0)</t>
  </si>
  <si>
    <t>Wnękowicz Adam  K1(26,1)</t>
  </si>
  <si>
    <t>Konieczny G.    K1(50,0)</t>
  </si>
  <si>
    <t>Walczyk            K1(55,0)</t>
  </si>
  <si>
    <t>Gonciarczyk     K3(26,8)</t>
  </si>
  <si>
    <t>Pałka                K1(37,2)</t>
  </si>
  <si>
    <t>Mirosław          K1(25,6)</t>
  </si>
  <si>
    <t>Kwaśniewski</t>
  </si>
  <si>
    <t>Haszczyc</t>
  </si>
  <si>
    <t>Maciaszek</t>
  </si>
  <si>
    <t>Telesz              K1(34,5)</t>
  </si>
  <si>
    <t>Skałuba             K1(30,0)</t>
  </si>
  <si>
    <t>K8</t>
  </si>
  <si>
    <t>K12</t>
  </si>
  <si>
    <t>K3</t>
  </si>
  <si>
    <t>K11</t>
  </si>
  <si>
    <t>IR1</t>
  </si>
  <si>
    <t>K5</t>
  </si>
  <si>
    <t>K4</t>
  </si>
  <si>
    <t>K61</t>
  </si>
  <si>
    <t>…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</si>
</sst>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8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sz val="12"/>
      <name val="Arial CE"/>
      <family val="2"/>
    </font>
    <font>
      <b/>
      <sz val="8"/>
      <name val="Arial CE"/>
      <family val="0"/>
    </font>
    <font>
      <sz val="6"/>
      <name val="Arial CE"/>
      <family val="2"/>
    </font>
    <font>
      <b/>
      <sz val="11"/>
      <name val="Arial CE"/>
      <family val="0"/>
    </font>
    <font>
      <b/>
      <sz val="7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u val="single"/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center" wrapText="1"/>
    </xf>
    <xf numFmtId="0" fontId="1" fillId="36" borderId="10" xfId="51" applyFont="1" applyFill="1" applyBorder="1" applyAlignment="1">
      <alignment horizontal="center" vertical="center"/>
      <protection/>
    </xf>
    <xf numFmtId="164" fontId="1" fillId="36" borderId="10" xfId="51" applyNumberFormat="1" applyFont="1" applyFill="1" applyBorder="1" applyAlignment="1">
      <alignment horizontal="center" vertical="center"/>
      <protection/>
    </xf>
    <xf numFmtId="0" fontId="1" fillId="36" borderId="10" xfId="51" applyFont="1" applyFill="1" applyBorder="1" applyAlignment="1">
      <alignment horizontal="left" vertical="center"/>
      <protection/>
    </xf>
    <xf numFmtId="0" fontId="1" fillId="36" borderId="10" xfId="51" applyFont="1" applyFill="1" applyBorder="1" applyAlignment="1">
      <alignment horizontal="left" vertical="center" wrapText="1"/>
      <protection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51" applyFont="1" applyFill="1" applyBorder="1" applyAlignment="1">
      <alignment horizontal="center" vertical="center"/>
      <protection/>
    </xf>
    <xf numFmtId="164" fontId="1" fillId="34" borderId="10" xfId="51" applyNumberFormat="1" applyFont="1" applyFill="1" applyBorder="1" applyAlignment="1">
      <alignment horizontal="center" vertical="center"/>
      <protection/>
    </xf>
    <xf numFmtId="0" fontId="1" fillId="34" borderId="10" xfId="51" applyFont="1" applyFill="1" applyBorder="1" applyAlignment="1">
      <alignment horizontal="left" vertical="center" wrapText="1"/>
      <protection/>
    </xf>
    <xf numFmtId="0" fontId="1" fillId="34" borderId="10" xfId="51" applyFont="1" applyFill="1" applyBorder="1" applyAlignment="1">
      <alignment horizontal="left" vertical="center"/>
      <protection/>
    </xf>
    <xf numFmtId="0" fontId="1" fillId="34" borderId="10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horizontal="center" vertical="center"/>
    </xf>
    <xf numFmtId="1" fontId="9" fillId="35" borderId="10" xfId="0" applyNumberFormat="1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top"/>
    </xf>
    <xf numFmtId="0" fontId="3" fillId="35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2" fillId="36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left" vertical="center" wrapText="1"/>
    </xf>
    <xf numFmtId="0" fontId="1" fillId="34" borderId="12" xfId="51" applyFont="1" applyFill="1" applyBorder="1" applyAlignment="1">
      <alignment horizontal="center" vertical="center"/>
      <protection/>
    </xf>
    <xf numFmtId="164" fontId="1" fillId="34" borderId="12" xfId="51" applyNumberFormat="1" applyFont="1" applyFill="1" applyBorder="1" applyAlignment="1">
      <alignment horizontal="center" vertical="center"/>
      <protection/>
    </xf>
    <xf numFmtId="0" fontId="1" fillId="34" borderId="12" xfId="51" applyFont="1" applyFill="1" applyBorder="1" applyAlignment="1">
      <alignment horizontal="left" vertical="center"/>
      <protection/>
    </xf>
    <xf numFmtId="0" fontId="1" fillId="34" borderId="13" xfId="0" applyFont="1" applyFill="1" applyBorder="1" applyAlignment="1">
      <alignment horizontal="left" vertical="center" wrapText="1"/>
    </xf>
    <xf numFmtId="0" fontId="1" fillId="34" borderId="13" xfId="51" applyFont="1" applyFill="1" applyBorder="1" applyAlignment="1">
      <alignment horizontal="center" vertical="center"/>
      <protection/>
    </xf>
    <xf numFmtId="164" fontId="1" fillId="34" borderId="13" xfId="51" applyNumberFormat="1" applyFont="1" applyFill="1" applyBorder="1" applyAlignment="1">
      <alignment horizontal="center" vertical="center"/>
      <protection/>
    </xf>
    <xf numFmtId="0" fontId="1" fillId="34" borderId="13" xfId="51" applyFont="1" applyFill="1" applyBorder="1" applyAlignment="1">
      <alignment horizontal="left" vertical="center"/>
      <protection/>
    </xf>
    <xf numFmtId="0" fontId="2" fillId="36" borderId="1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/>
    </xf>
    <xf numFmtId="0" fontId="2" fillId="35" borderId="2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47" fillId="36" borderId="10" xfId="51" applyFont="1" applyFill="1" applyBorder="1" applyAlignment="1">
      <alignment horizontal="left" vertical="center"/>
      <protection/>
    </xf>
    <xf numFmtId="0" fontId="47" fillId="36" borderId="10" xfId="51" applyFont="1" applyFill="1" applyBorder="1" applyAlignment="1">
      <alignment horizontal="center" vertical="center"/>
      <protection/>
    </xf>
    <xf numFmtId="164" fontId="47" fillId="36" borderId="10" xfId="51" applyNumberFormat="1" applyFont="1" applyFill="1" applyBorder="1" applyAlignment="1">
      <alignment horizontal="center" vertical="center"/>
      <protection/>
    </xf>
    <xf numFmtId="0" fontId="1" fillId="34" borderId="12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 vertical="top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="110" zoomScaleNormal="110" zoomScalePageLayoutView="0" workbookViewId="0" topLeftCell="A1">
      <selection activeCell="A1" sqref="A1:X1"/>
    </sheetView>
  </sheetViews>
  <sheetFormatPr defaultColWidth="9.00390625" defaultRowHeight="12.75"/>
  <cols>
    <col min="1" max="1" width="3.00390625" style="2" bestFit="1" customWidth="1"/>
    <col min="2" max="2" width="2.375" style="2" bestFit="1" customWidth="1"/>
    <col min="3" max="3" width="19.00390625" style="1" bestFit="1" customWidth="1"/>
    <col min="4" max="4" width="3.625" style="2" bestFit="1" customWidth="1"/>
    <col min="5" max="5" width="4.00390625" style="2" bestFit="1" customWidth="1"/>
    <col min="6" max="6" width="5.375" style="2" bestFit="1" customWidth="1"/>
    <col min="7" max="7" width="4.00390625" style="2" bestFit="1" customWidth="1"/>
    <col min="8" max="8" width="3.00390625" style="2" bestFit="1" customWidth="1"/>
    <col min="9" max="9" width="21.875" style="2" bestFit="1" customWidth="1"/>
    <col min="10" max="10" width="3.625" style="2" bestFit="1" customWidth="1"/>
    <col min="11" max="11" width="4.00390625" style="2" bestFit="1" customWidth="1"/>
    <col min="12" max="12" width="5.375" style="2" bestFit="1" customWidth="1"/>
    <col min="13" max="13" width="4.00390625" style="2" bestFit="1" customWidth="1"/>
    <col min="14" max="14" width="3.00390625" style="1" bestFit="1" customWidth="1"/>
    <col min="15" max="15" width="20.75390625" style="2" bestFit="1" customWidth="1"/>
    <col min="16" max="16" width="3.625" style="2" bestFit="1" customWidth="1"/>
    <col min="17" max="17" width="4.00390625" style="2" bestFit="1" customWidth="1"/>
    <col min="18" max="18" width="5.375" style="2" bestFit="1" customWidth="1"/>
    <col min="19" max="19" width="4.00390625" style="2" bestFit="1" customWidth="1"/>
    <col min="20" max="20" width="3.00390625" style="2" bestFit="1" customWidth="1"/>
    <col min="21" max="21" width="5.375" style="3" bestFit="1" customWidth="1"/>
    <col min="22" max="22" width="69.875" style="5" customWidth="1"/>
    <col min="23" max="23" width="3.875" style="32" bestFit="1" customWidth="1"/>
    <col min="24" max="24" width="6.875" style="1" bestFit="1" customWidth="1"/>
    <col min="25" max="16384" width="9.125" style="1" customWidth="1"/>
  </cols>
  <sheetData>
    <row r="1" spans="1:24" s="4" customFormat="1" ht="15.75">
      <c r="A1" s="89" t="s">
        <v>82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</row>
    <row r="2" spans="1:24" s="6" customFormat="1" ht="12.75" customHeight="1">
      <c r="A2" s="93" t="s">
        <v>10</v>
      </c>
      <c r="B2" s="76" t="s">
        <v>11</v>
      </c>
      <c r="C2" s="91" t="s">
        <v>0</v>
      </c>
      <c r="D2" s="91"/>
      <c r="E2" s="91"/>
      <c r="F2" s="91"/>
      <c r="G2" s="91"/>
      <c r="H2" s="92"/>
      <c r="I2" s="80" t="s">
        <v>1</v>
      </c>
      <c r="J2" s="80"/>
      <c r="K2" s="80"/>
      <c r="L2" s="80"/>
      <c r="M2" s="80"/>
      <c r="N2" s="80"/>
      <c r="O2" s="80" t="s">
        <v>3</v>
      </c>
      <c r="P2" s="80"/>
      <c r="Q2" s="80"/>
      <c r="R2" s="80"/>
      <c r="S2" s="80"/>
      <c r="T2" s="80"/>
      <c r="U2" s="25" t="s">
        <v>25</v>
      </c>
      <c r="V2" s="76" t="s">
        <v>26</v>
      </c>
      <c r="W2" s="55" t="s">
        <v>37</v>
      </c>
      <c r="X2" s="23" t="s">
        <v>27</v>
      </c>
    </row>
    <row r="3" spans="1:24" s="6" customFormat="1" ht="9.75">
      <c r="A3" s="94"/>
      <c r="B3" s="76"/>
      <c r="C3" s="8" t="s">
        <v>23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4</v>
      </c>
      <c r="I3" s="10" t="s">
        <v>23</v>
      </c>
      <c r="J3" s="9" t="s">
        <v>5</v>
      </c>
      <c r="K3" s="9" t="s">
        <v>6</v>
      </c>
      <c r="L3" s="9" t="s">
        <v>7</v>
      </c>
      <c r="M3" s="9" t="s">
        <v>8</v>
      </c>
      <c r="N3" s="9" t="s">
        <v>4</v>
      </c>
      <c r="O3" s="10" t="s">
        <v>23</v>
      </c>
      <c r="P3" s="9" t="s">
        <v>5</v>
      </c>
      <c r="Q3" s="9" t="s">
        <v>6</v>
      </c>
      <c r="R3" s="9" t="s">
        <v>7</v>
      </c>
      <c r="S3" s="9" t="s">
        <v>8</v>
      </c>
      <c r="T3" s="9" t="s">
        <v>4</v>
      </c>
      <c r="U3" s="9" t="s">
        <v>2</v>
      </c>
      <c r="V3" s="76"/>
      <c r="W3" s="56" t="s">
        <v>38</v>
      </c>
      <c r="X3" s="24" t="s">
        <v>28</v>
      </c>
    </row>
    <row r="4" spans="1:24" ht="11.25" customHeight="1">
      <c r="A4" s="67">
        <v>1</v>
      </c>
      <c r="B4" s="7">
        <v>1</v>
      </c>
      <c r="C4" s="17" t="s">
        <v>62</v>
      </c>
      <c r="D4" s="18">
        <v>3</v>
      </c>
      <c r="E4" s="19">
        <v>33.1</v>
      </c>
      <c r="F4" s="18">
        <v>3000</v>
      </c>
      <c r="G4" s="19">
        <v>36</v>
      </c>
      <c r="H4" s="70">
        <f>SUM(D4:D8)</f>
        <v>17</v>
      </c>
      <c r="I4" s="21" t="s">
        <v>29</v>
      </c>
      <c r="J4" s="18">
        <v>2</v>
      </c>
      <c r="K4" s="19">
        <v>29.3</v>
      </c>
      <c r="L4" s="18">
        <v>2000</v>
      </c>
      <c r="M4" s="19">
        <v>30</v>
      </c>
      <c r="N4" s="70">
        <f>SUM(J4:J8)</f>
        <v>3</v>
      </c>
      <c r="O4" s="21" t="s">
        <v>176</v>
      </c>
      <c r="P4" s="18">
        <v>0</v>
      </c>
      <c r="Q4" s="19"/>
      <c r="R4" s="18"/>
      <c r="S4" s="19">
        <v>41</v>
      </c>
      <c r="T4" s="70">
        <f>SUM(P4:P8)</f>
        <v>5</v>
      </c>
      <c r="U4" s="57">
        <f>SUM(H4,N4,T4)</f>
        <v>25</v>
      </c>
      <c r="V4" s="100" t="s">
        <v>77</v>
      </c>
      <c r="W4" s="108"/>
      <c r="X4" s="60">
        <f>SUM(U4)-78</f>
        <v>-53</v>
      </c>
    </row>
    <row r="5" spans="1:24" ht="11.25" customHeight="1">
      <c r="A5" s="68"/>
      <c r="B5" s="7">
        <v>2</v>
      </c>
      <c r="C5" s="17" t="s">
        <v>63</v>
      </c>
      <c r="D5" s="18">
        <v>2</v>
      </c>
      <c r="E5" s="19">
        <v>56</v>
      </c>
      <c r="F5" s="18">
        <v>2660</v>
      </c>
      <c r="G5" s="19">
        <v>37</v>
      </c>
      <c r="H5" s="71"/>
      <c r="I5" s="21" t="s">
        <v>131</v>
      </c>
      <c r="J5" s="18">
        <v>0</v>
      </c>
      <c r="K5" s="19"/>
      <c r="L5" s="18"/>
      <c r="M5" s="19">
        <v>41</v>
      </c>
      <c r="N5" s="71"/>
      <c r="O5" s="20" t="s">
        <v>100</v>
      </c>
      <c r="P5" s="18">
        <v>3</v>
      </c>
      <c r="Q5" s="19">
        <v>45.3</v>
      </c>
      <c r="R5" s="18">
        <v>3660</v>
      </c>
      <c r="S5" s="19">
        <v>20</v>
      </c>
      <c r="T5" s="71"/>
      <c r="U5" s="58"/>
      <c r="V5" s="101"/>
      <c r="W5" s="109"/>
      <c r="X5" s="61"/>
    </row>
    <row r="6" spans="1:24" ht="11.25" customHeight="1">
      <c r="A6" s="68"/>
      <c r="B6" s="7">
        <v>3</v>
      </c>
      <c r="C6" s="17" t="s">
        <v>121</v>
      </c>
      <c r="D6" s="18">
        <v>4</v>
      </c>
      <c r="E6" s="19">
        <v>30</v>
      </c>
      <c r="F6" s="18">
        <v>3940</v>
      </c>
      <c r="G6" s="19">
        <v>35</v>
      </c>
      <c r="H6" s="71"/>
      <c r="I6" s="20" t="s">
        <v>70</v>
      </c>
      <c r="J6" s="18">
        <v>1</v>
      </c>
      <c r="K6" s="19">
        <v>36.8</v>
      </c>
      <c r="L6" s="18">
        <v>1210</v>
      </c>
      <c r="M6" s="19">
        <v>34</v>
      </c>
      <c r="N6" s="71"/>
      <c r="O6" s="21" t="s">
        <v>103</v>
      </c>
      <c r="P6" s="18">
        <v>2</v>
      </c>
      <c r="Q6" s="19">
        <v>32.3</v>
      </c>
      <c r="R6" s="18">
        <v>2000</v>
      </c>
      <c r="S6" s="19">
        <v>32</v>
      </c>
      <c r="T6" s="71"/>
      <c r="U6" s="58"/>
      <c r="V6" s="26"/>
      <c r="W6" s="109"/>
      <c r="X6" s="61"/>
    </row>
    <row r="7" spans="1:24" ht="11.25" customHeight="1">
      <c r="A7" s="68"/>
      <c r="B7" s="7">
        <v>4</v>
      </c>
      <c r="C7" s="22" t="s">
        <v>53</v>
      </c>
      <c r="D7" s="18">
        <v>0</v>
      </c>
      <c r="E7" s="19"/>
      <c r="F7" s="18"/>
      <c r="G7" s="19">
        <v>41</v>
      </c>
      <c r="H7" s="71"/>
      <c r="I7" s="21" t="s">
        <v>65</v>
      </c>
      <c r="J7" s="18">
        <v>0</v>
      </c>
      <c r="K7" s="19"/>
      <c r="L7" s="18"/>
      <c r="M7" s="19">
        <v>41</v>
      </c>
      <c r="N7" s="71"/>
      <c r="O7" s="21" t="s">
        <v>107</v>
      </c>
      <c r="P7" s="18">
        <v>0</v>
      </c>
      <c r="Q7" s="19"/>
      <c r="R7" s="18"/>
      <c r="S7" s="19">
        <v>41</v>
      </c>
      <c r="T7" s="71"/>
      <c r="U7" s="58"/>
      <c r="V7" s="26" t="s">
        <v>78</v>
      </c>
      <c r="W7" s="109"/>
      <c r="X7" s="61"/>
    </row>
    <row r="8" spans="1:24" ht="11.25" customHeight="1">
      <c r="A8" s="69"/>
      <c r="B8" s="7">
        <v>5</v>
      </c>
      <c r="C8" s="17" t="s">
        <v>58</v>
      </c>
      <c r="D8" s="18">
        <v>8</v>
      </c>
      <c r="E8" s="19">
        <v>34.5</v>
      </c>
      <c r="F8" s="18">
        <v>8600</v>
      </c>
      <c r="G8" s="19">
        <v>18</v>
      </c>
      <c r="H8" s="71"/>
      <c r="I8" s="20" t="s">
        <v>166</v>
      </c>
      <c r="J8" s="18">
        <v>0</v>
      </c>
      <c r="K8" s="19"/>
      <c r="L8" s="18"/>
      <c r="M8" s="19">
        <v>41</v>
      </c>
      <c r="N8" s="71"/>
      <c r="O8" s="21" t="s">
        <v>110</v>
      </c>
      <c r="P8" s="18">
        <v>0</v>
      </c>
      <c r="Q8" s="19"/>
      <c r="R8" s="18"/>
      <c r="S8" s="19">
        <v>41</v>
      </c>
      <c r="T8" s="71"/>
      <c r="U8" s="58"/>
      <c r="V8" s="34"/>
      <c r="W8" s="110"/>
      <c r="X8" s="62"/>
    </row>
    <row r="9" spans="1:24" ht="11.25" customHeight="1">
      <c r="A9" s="102">
        <v>2</v>
      </c>
      <c r="B9" s="11">
        <v>6</v>
      </c>
      <c r="C9" s="12" t="s">
        <v>147</v>
      </c>
      <c r="D9" s="13">
        <v>5</v>
      </c>
      <c r="E9" s="14">
        <v>29.2</v>
      </c>
      <c r="F9" s="13">
        <v>4760</v>
      </c>
      <c r="G9" s="14">
        <v>33</v>
      </c>
      <c r="H9" s="86">
        <f>SUM(D9:D12)</f>
        <v>20</v>
      </c>
      <c r="I9" s="15" t="s">
        <v>132</v>
      </c>
      <c r="J9" s="13">
        <v>2</v>
      </c>
      <c r="K9" s="14">
        <v>42.5</v>
      </c>
      <c r="L9" s="13">
        <v>2630</v>
      </c>
      <c r="M9" s="14">
        <v>27</v>
      </c>
      <c r="N9" s="86">
        <f>SUM(J9:J12)</f>
        <v>18</v>
      </c>
      <c r="O9" s="15" t="s">
        <v>40</v>
      </c>
      <c r="P9" s="13">
        <v>3</v>
      </c>
      <c r="Q9" s="14">
        <v>32.3</v>
      </c>
      <c r="R9" s="13">
        <v>3210</v>
      </c>
      <c r="S9" s="14">
        <v>21</v>
      </c>
      <c r="T9" s="86">
        <f>SUM(P9:P12)</f>
        <v>26</v>
      </c>
      <c r="U9" s="95">
        <f>SUM(H9,N9,T9)</f>
        <v>64</v>
      </c>
      <c r="V9" s="98" t="s">
        <v>79</v>
      </c>
      <c r="W9" s="111" t="s">
        <v>180</v>
      </c>
      <c r="X9" s="73">
        <f>SUM(U9)-78</f>
        <v>-14</v>
      </c>
    </row>
    <row r="10" spans="1:24" ht="11.25" customHeight="1">
      <c r="A10" s="103"/>
      <c r="B10" s="11">
        <v>7</v>
      </c>
      <c r="C10" s="12" t="s">
        <v>144</v>
      </c>
      <c r="D10" s="13">
        <v>7</v>
      </c>
      <c r="E10" s="14">
        <v>35.5</v>
      </c>
      <c r="F10" s="13">
        <v>7060</v>
      </c>
      <c r="G10" s="14">
        <v>25</v>
      </c>
      <c r="H10" s="87"/>
      <c r="I10" s="15" t="s">
        <v>161</v>
      </c>
      <c r="J10" s="13">
        <v>2</v>
      </c>
      <c r="K10" s="14">
        <v>34</v>
      </c>
      <c r="L10" s="13">
        <v>2180</v>
      </c>
      <c r="M10" s="14">
        <v>28</v>
      </c>
      <c r="N10" s="87"/>
      <c r="O10" s="16" t="s">
        <v>60</v>
      </c>
      <c r="P10" s="13">
        <v>2</v>
      </c>
      <c r="Q10" s="14">
        <v>38.2</v>
      </c>
      <c r="R10" s="13">
        <v>2480</v>
      </c>
      <c r="S10" s="14">
        <v>28</v>
      </c>
      <c r="T10" s="87"/>
      <c r="U10" s="96"/>
      <c r="V10" s="99"/>
      <c r="W10" s="112"/>
      <c r="X10" s="74"/>
    </row>
    <row r="11" spans="1:24" ht="11.25" customHeight="1">
      <c r="A11" s="103"/>
      <c r="B11" s="11">
        <v>8</v>
      </c>
      <c r="C11" s="12" t="s">
        <v>149</v>
      </c>
      <c r="D11" s="13">
        <v>1</v>
      </c>
      <c r="E11" s="14">
        <v>25.9</v>
      </c>
      <c r="F11" s="13">
        <v>880</v>
      </c>
      <c r="G11" s="14">
        <v>40</v>
      </c>
      <c r="H11" s="87"/>
      <c r="I11" s="15" t="s">
        <v>151</v>
      </c>
      <c r="J11" s="13">
        <v>9</v>
      </c>
      <c r="K11" s="14">
        <v>37.8</v>
      </c>
      <c r="L11" s="13">
        <v>9240</v>
      </c>
      <c r="M11" s="14">
        <v>7</v>
      </c>
      <c r="N11" s="87"/>
      <c r="O11" s="16" t="s">
        <v>71</v>
      </c>
      <c r="P11" s="13">
        <v>9</v>
      </c>
      <c r="Q11" s="14">
        <v>34.5</v>
      </c>
      <c r="R11" s="13">
        <v>9540</v>
      </c>
      <c r="S11" s="14">
        <v>6</v>
      </c>
      <c r="T11" s="87"/>
      <c r="U11" s="96"/>
      <c r="V11" s="38" t="s">
        <v>80</v>
      </c>
      <c r="W11" s="112"/>
      <c r="X11" s="74"/>
    </row>
    <row r="12" spans="1:24" ht="11.25" customHeight="1">
      <c r="A12" s="104"/>
      <c r="B12" s="11">
        <v>9</v>
      </c>
      <c r="C12" s="12" t="s">
        <v>120</v>
      </c>
      <c r="D12" s="13">
        <v>7</v>
      </c>
      <c r="E12" s="14">
        <v>35.5</v>
      </c>
      <c r="F12" s="13">
        <v>7480</v>
      </c>
      <c r="G12" s="14">
        <v>22</v>
      </c>
      <c r="H12" s="88"/>
      <c r="I12" s="15" t="s">
        <v>156</v>
      </c>
      <c r="J12" s="13">
        <v>5</v>
      </c>
      <c r="K12" s="14">
        <v>41.8</v>
      </c>
      <c r="L12" s="13">
        <v>5660</v>
      </c>
      <c r="M12" s="14">
        <v>17</v>
      </c>
      <c r="N12" s="88"/>
      <c r="O12" s="15" t="s">
        <v>170</v>
      </c>
      <c r="P12" s="13">
        <v>12</v>
      </c>
      <c r="Q12" s="14">
        <v>50</v>
      </c>
      <c r="R12" s="13">
        <v>14160</v>
      </c>
      <c r="S12" s="14">
        <v>5</v>
      </c>
      <c r="T12" s="88"/>
      <c r="U12" s="97"/>
      <c r="V12" s="33" t="s">
        <v>81</v>
      </c>
      <c r="W12" s="113"/>
      <c r="X12" s="75"/>
    </row>
    <row r="13" spans="1:24" ht="11.25" customHeight="1">
      <c r="A13" s="67">
        <v>3</v>
      </c>
      <c r="B13" s="7">
        <v>10</v>
      </c>
      <c r="C13" s="17" t="s">
        <v>146</v>
      </c>
      <c r="D13" s="18">
        <v>5</v>
      </c>
      <c r="E13" s="19">
        <v>30.3</v>
      </c>
      <c r="F13" s="18">
        <v>4820</v>
      </c>
      <c r="G13" s="19">
        <v>31</v>
      </c>
      <c r="H13" s="70">
        <f>SUM(D13:D16)</f>
        <v>22</v>
      </c>
      <c r="I13" s="21" t="s">
        <v>54</v>
      </c>
      <c r="J13" s="18">
        <v>1</v>
      </c>
      <c r="K13" s="19">
        <v>30.5</v>
      </c>
      <c r="L13" s="18">
        <v>1030</v>
      </c>
      <c r="M13" s="19">
        <v>36</v>
      </c>
      <c r="N13" s="70">
        <f>SUM(J13:J16)</f>
        <v>6</v>
      </c>
      <c r="O13" s="20" t="s">
        <v>47</v>
      </c>
      <c r="P13" s="18">
        <v>2</v>
      </c>
      <c r="Q13" s="19">
        <v>34.6</v>
      </c>
      <c r="R13" s="18">
        <v>2180</v>
      </c>
      <c r="S13" s="19">
        <v>30</v>
      </c>
      <c r="T13" s="70">
        <f>SUM(P13:P16)</f>
        <v>12</v>
      </c>
      <c r="U13" s="57">
        <f>SUM(H13,N13,T13)</f>
        <v>40</v>
      </c>
      <c r="V13" s="35"/>
      <c r="W13" s="114" t="s">
        <v>181</v>
      </c>
      <c r="X13" s="60">
        <f>SUM(U13)-78</f>
        <v>-38</v>
      </c>
    </row>
    <row r="14" spans="1:24" ht="11.25" customHeight="1">
      <c r="A14" s="68"/>
      <c r="B14" s="7">
        <v>11</v>
      </c>
      <c r="C14" s="17" t="s">
        <v>39</v>
      </c>
      <c r="D14" s="18">
        <v>4</v>
      </c>
      <c r="E14" s="19">
        <v>40.5</v>
      </c>
      <c r="F14" s="18">
        <v>4810</v>
      </c>
      <c r="G14" s="19">
        <v>32</v>
      </c>
      <c r="H14" s="71"/>
      <c r="I14" s="20" t="s">
        <v>33</v>
      </c>
      <c r="J14" s="18">
        <v>1</v>
      </c>
      <c r="K14" s="19">
        <v>48</v>
      </c>
      <c r="L14" s="18">
        <v>1540</v>
      </c>
      <c r="M14" s="19">
        <v>33</v>
      </c>
      <c r="N14" s="71"/>
      <c r="O14" s="21" t="s">
        <v>101</v>
      </c>
      <c r="P14" s="18">
        <v>5</v>
      </c>
      <c r="Q14" s="19">
        <v>47.1</v>
      </c>
      <c r="R14" s="18">
        <v>5750</v>
      </c>
      <c r="S14" s="19">
        <v>15</v>
      </c>
      <c r="T14" s="71"/>
      <c r="U14" s="58"/>
      <c r="V14" s="37" t="s">
        <v>83</v>
      </c>
      <c r="W14" s="115"/>
      <c r="X14" s="61"/>
    </row>
    <row r="15" spans="1:24" ht="11.25" customHeight="1">
      <c r="A15" s="68"/>
      <c r="B15" s="7">
        <v>12</v>
      </c>
      <c r="C15" s="17" t="s">
        <v>143</v>
      </c>
      <c r="D15" s="18">
        <v>7</v>
      </c>
      <c r="E15" s="19">
        <v>50.1</v>
      </c>
      <c r="F15" s="18">
        <v>7720</v>
      </c>
      <c r="G15" s="19">
        <v>20</v>
      </c>
      <c r="H15" s="71"/>
      <c r="I15" s="21" t="s">
        <v>160</v>
      </c>
      <c r="J15" s="18">
        <v>3</v>
      </c>
      <c r="K15" s="19">
        <v>45.3</v>
      </c>
      <c r="L15" s="18">
        <v>3540</v>
      </c>
      <c r="M15" s="19">
        <v>24</v>
      </c>
      <c r="N15" s="71"/>
      <c r="O15" s="21" t="s">
        <v>113</v>
      </c>
      <c r="P15" s="18">
        <v>1</v>
      </c>
      <c r="Q15" s="19">
        <v>33.5</v>
      </c>
      <c r="R15" s="18">
        <v>1120</v>
      </c>
      <c r="S15" s="19">
        <v>36.5</v>
      </c>
      <c r="T15" s="71"/>
      <c r="U15" s="58"/>
      <c r="V15" s="37" t="s">
        <v>84</v>
      </c>
      <c r="W15" s="115"/>
      <c r="X15" s="61"/>
    </row>
    <row r="16" spans="1:24" ht="11.25" customHeight="1">
      <c r="A16" s="69"/>
      <c r="B16" s="7">
        <v>13</v>
      </c>
      <c r="C16" s="17" t="s">
        <v>69</v>
      </c>
      <c r="D16" s="18">
        <v>6</v>
      </c>
      <c r="E16" s="19">
        <v>48.7</v>
      </c>
      <c r="F16" s="18">
        <v>7110</v>
      </c>
      <c r="G16" s="19">
        <v>24</v>
      </c>
      <c r="H16" s="72"/>
      <c r="I16" s="20" t="s">
        <v>165</v>
      </c>
      <c r="J16" s="18">
        <v>1</v>
      </c>
      <c r="K16" s="19">
        <v>33.8</v>
      </c>
      <c r="L16" s="18">
        <v>1120</v>
      </c>
      <c r="M16" s="19">
        <v>35</v>
      </c>
      <c r="N16" s="72"/>
      <c r="O16" s="21" t="s">
        <v>68</v>
      </c>
      <c r="P16" s="18">
        <v>4</v>
      </c>
      <c r="Q16" s="19">
        <v>50.2</v>
      </c>
      <c r="R16" s="18">
        <v>5230</v>
      </c>
      <c r="S16" s="19">
        <v>16</v>
      </c>
      <c r="T16" s="72"/>
      <c r="U16" s="59"/>
      <c r="V16" s="36"/>
      <c r="W16" s="116"/>
      <c r="X16" s="62"/>
    </row>
    <row r="17" spans="1:24" ht="11.25" customHeight="1">
      <c r="A17" s="102">
        <v>4</v>
      </c>
      <c r="B17" s="11">
        <v>14</v>
      </c>
      <c r="C17" s="12" t="s">
        <v>34</v>
      </c>
      <c r="D17" s="13">
        <v>15</v>
      </c>
      <c r="E17" s="14">
        <v>52</v>
      </c>
      <c r="F17" s="13">
        <v>16590</v>
      </c>
      <c r="G17" s="14">
        <v>7</v>
      </c>
      <c r="H17" s="86">
        <f>SUM(D17:D20)</f>
        <v>76</v>
      </c>
      <c r="I17" s="15" t="s">
        <v>32</v>
      </c>
      <c r="J17" s="13">
        <v>11</v>
      </c>
      <c r="K17" s="14">
        <v>40.2</v>
      </c>
      <c r="L17" s="13">
        <v>11960</v>
      </c>
      <c r="M17" s="14">
        <v>6</v>
      </c>
      <c r="N17" s="86">
        <f>SUM(J17:J20)</f>
        <v>48</v>
      </c>
      <c r="O17" s="15" t="s">
        <v>111</v>
      </c>
      <c r="P17" s="13">
        <v>1</v>
      </c>
      <c r="Q17" s="14">
        <v>34</v>
      </c>
      <c r="R17" s="13">
        <v>1120</v>
      </c>
      <c r="S17" s="14">
        <v>35</v>
      </c>
      <c r="T17" s="86">
        <f>SUM(P17:P20)</f>
        <v>26</v>
      </c>
      <c r="U17" s="95">
        <f>SUM(H17,N17,T17)</f>
        <v>150</v>
      </c>
      <c r="V17" s="45"/>
      <c r="W17" s="111" t="s">
        <v>182</v>
      </c>
      <c r="X17" s="73">
        <f>SUM(U17)-78</f>
        <v>72</v>
      </c>
    </row>
    <row r="18" spans="1:24" ht="11.25" customHeight="1">
      <c r="A18" s="103"/>
      <c r="B18" s="11">
        <v>15</v>
      </c>
      <c r="C18" s="12" t="s">
        <v>134</v>
      </c>
      <c r="D18" s="13">
        <v>22</v>
      </c>
      <c r="E18" s="14">
        <v>35.5</v>
      </c>
      <c r="F18" s="13">
        <v>22810</v>
      </c>
      <c r="G18" s="14">
        <v>2</v>
      </c>
      <c r="H18" s="87"/>
      <c r="I18" s="15" t="s">
        <v>46</v>
      </c>
      <c r="J18" s="13">
        <v>12</v>
      </c>
      <c r="K18" s="14">
        <v>34.4</v>
      </c>
      <c r="L18" s="13">
        <v>12360</v>
      </c>
      <c r="M18" s="14">
        <v>5</v>
      </c>
      <c r="N18" s="87"/>
      <c r="O18" s="16" t="s">
        <v>57</v>
      </c>
      <c r="P18" s="13">
        <v>18</v>
      </c>
      <c r="Q18" s="14">
        <v>41.5</v>
      </c>
      <c r="R18" s="13">
        <v>19170</v>
      </c>
      <c r="S18" s="14">
        <v>1</v>
      </c>
      <c r="T18" s="87"/>
      <c r="U18" s="96"/>
      <c r="V18" s="40" t="s">
        <v>85</v>
      </c>
      <c r="W18" s="112"/>
      <c r="X18" s="74"/>
    </row>
    <row r="19" spans="1:24" ht="11.25" customHeight="1">
      <c r="A19" s="103"/>
      <c r="B19" s="11">
        <v>16</v>
      </c>
      <c r="C19" s="12" t="s">
        <v>137</v>
      </c>
      <c r="D19" s="13">
        <v>18</v>
      </c>
      <c r="E19" s="14">
        <v>34.6</v>
      </c>
      <c r="F19" s="13">
        <v>18660</v>
      </c>
      <c r="G19" s="14">
        <v>5</v>
      </c>
      <c r="H19" s="87"/>
      <c r="I19" s="15" t="s">
        <v>76</v>
      </c>
      <c r="J19" s="13">
        <v>12</v>
      </c>
      <c r="K19" s="14">
        <v>38</v>
      </c>
      <c r="L19" s="13">
        <v>13020</v>
      </c>
      <c r="M19" s="14">
        <v>3</v>
      </c>
      <c r="N19" s="87"/>
      <c r="O19" s="15" t="s">
        <v>56</v>
      </c>
      <c r="P19" s="13">
        <v>6</v>
      </c>
      <c r="Q19" s="14">
        <v>32.5</v>
      </c>
      <c r="R19" s="13">
        <v>6120</v>
      </c>
      <c r="S19" s="14">
        <v>14</v>
      </c>
      <c r="T19" s="87"/>
      <c r="U19" s="96"/>
      <c r="V19" s="40" t="s">
        <v>86</v>
      </c>
      <c r="W19" s="112"/>
      <c r="X19" s="74"/>
    </row>
    <row r="20" spans="1:24" ht="11.25" customHeight="1">
      <c r="A20" s="104"/>
      <c r="B20" s="11">
        <v>17</v>
      </c>
      <c r="C20" s="12" t="s">
        <v>135</v>
      </c>
      <c r="D20" s="13">
        <v>21</v>
      </c>
      <c r="E20" s="14">
        <v>46</v>
      </c>
      <c r="F20" s="13">
        <v>22380</v>
      </c>
      <c r="G20" s="14">
        <v>3</v>
      </c>
      <c r="H20" s="88"/>
      <c r="I20" s="15" t="s">
        <v>150</v>
      </c>
      <c r="J20" s="13">
        <v>13</v>
      </c>
      <c r="K20" s="14">
        <v>42.3</v>
      </c>
      <c r="L20" s="13">
        <v>13840</v>
      </c>
      <c r="M20" s="14">
        <v>2</v>
      </c>
      <c r="N20" s="88"/>
      <c r="O20" s="15" t="s">
        <v>106</v>
      </c>
      <c r="P20" s="13">
        <v>1</v>
      </c>
      <c r="Q20" s="14">
        <v>33.5</v>
      </c>
      <c r="R20" s="13">
        <v>1120</v>
      </c>
      <c r="S20" s="14">
        <v>36.5</v>
      </c>
      <c r="T20" s="88"/>
      <c r="U20" s="97"/>
      <c r="V20" s="41"/>
      <c r="W20" s="113"/>
      <c r="X20" s="75"/>
    </row>
    <row r="21" spans="1:24" ht="11.25" customHeight="1">
      <c r="A21" s="67">
        <v>5</v>
      </c>
      <c r="B21" s="7">
        <v>18</v>
      </c>
      <c r="C21" s="17" t="s">
        <v>138</v>
      </c>
      <c r="D21" s="18">
        <v>16</v>
      </c>
      <c r="E21" s="19">
        <v>46</v>
      </c>
      <c r="F21" s="18">
        <v>17650</v>
      </c>
      <c r="G21" s="19">
        <v>6</v>
      </c>
      <c r="H21" s="70">
        <f>SUM(D21:D24)</f>
        <v>45</v>
      </c>
      <c r="I21" s="21" t="s">
        <v>154</v>
      </c>
      <c r="J21" s="18">
        <v>6</v>
      </c>
      <c r="K21" s="19">
        <v>46.3</v>
      </c>
      <c r="L21" s="18">
        <v>7260</v>
      </c>
      <c r="M21" s="19">
        <v>11</v>
      </c>
      <c r="N21" s="70">
        <f>SUM(J21:J24)</f>
        <v>20</v>
      </c>
      <c r="O21" s="20" t="s">
        <v>51</v>
      </c>
      <c r="P21" s="18">
        <v>3</v>
      </c>
      <c r="Q21" s="19">
        <v>32</v>
      </c>
      <c r="R21" s="18">
        <v>2970</v>
      </c>
      <c r="S21" s="19">
        <v>27</v>
      </c>
      <c r="T21" s="70">
        <f>SUM(P21:P24)</f>
        <v>31</v>
      </c>
      <c r="U21" s="57">
        <f>SUM(H21,N21,T21)</f>
        <v>96</v>
      </c>
      <c r="V21" s="42"/>
      <c r="W21" s="108"/>
      <c r="X21" s="60">
        <f>SUM(U21)-78</f>
        <v>18</v>
      </c>
    </row>
    <row r="22" spans="1:24" ht="11.25" customHeight="1">
      <c r="A22" s="68"/>
      <c r="B22" s="7">
        <v>19</v>
      </c>
      <c r="C22" s="17" t="s">
        <v>67</v>
      </c>
      <c r="D22" s="18">
        <v>6</v>
      </c>
      <c r="E22" s="19">
        <v>36.6</v>
      </c>
      <c r="F22" s="18">
        <v>6330</v>
      </c>
      <c r="G22" s="19">
        <v>28</v>
      </c>
      <c r="H22" s="71"/>
      <c r="I22" s="20" t="s">
        <v>127</v>
      </c>
      <c r="J22" s="18">
        <v>7</v>
      </c>
      <c r="K22" s="19">
        <v>32.5</v>
      </c>
      <c r="L22" s="18">
        <v>7150</v>
      </c>
      <c r="M22" s="19">
        <v>12</v>
      </c>
      <c r="N22" s="71"/>
      <c r="O22" s="21" t="s">
        <v>167</v>
      </c>
      <c r="P22" s="18">
        <v>16</v>
      </c>
      <c r="Q22" s="19">
        <v>74</v>
      </c>
      <c r="R22" s="18">
        <v>18040</v>
      </c>
      <c r="S22" s="19">
        <v>2</v>
      </c>
      <c r="T22" s="71"/>
      <c r="U22" s="58"/>
      <c r="V22" s="43" t="s">
        <v>87</v>
      </c>
      <c r="W22" s="109" t="s">
        <v>183</v>
      </c>
      <c r="X22" s="61"/>
    </row>
    <row r="23" spans="1:24" ht="11.25" customHeight="1">
      <c r="A23" s="68"/>
      <c r="B23" s="7">
        <v>20</v>
      </c>
      <c r="C23" s="17" t="s">
        <v>31</v>
      </c>
      <c r="D23" s="18">
        <v>15</v>
      </c>
      <c r="E23" s="19">
        <v>34.4</v>
      </c>
      <c r="F23" s="18">
        <v>15750</v>
      </c>
      <c r="G23" s="19">
        <v>9</v>
      </c>
      <c r="H23" s="71"/>
      <c r="I23" s="20" t="s">
        <v>162</v>
      </c>
      <c r="J23" s="18">
        <v>2</v>
      </c>
      <c r="K23" s="19">
        <v>33</v>
      </c>
      <c r="L23" s="18">
        <v>2150</v>
      </c>
      <c r="M23" s="19">
        <v>29</v>
      </c>
      <c r="N23" s="71"/>
      <c r="O23" s="21" t="s">
        <v>108</v>
      </c>
      <c r="P23" s="18">
        <v>5</v>
      </c>
      <c r="Q23" s="19">
        <v>38</v>
      </c>
      <c r="R23" s="18">
        <v>5180</v>
      </c>
      <c r="S23" s="19">
        <v>18</v>
      </c>
      <c r="T23" s="71"/>
      <c r="U23" s="58"/>
      <c r="V23" s="43" t="s">
        <v>88</v>
      </c>
      <c r="W23" s="109" t="s">
        <v>184</v>
      </c>
      <c r="X23" s="61"/>
    </row>
    <row r="24" spans="1:24" ht="11.25" customHeight="1">
      <c r="A24" s="68"/>
      <c r="B24" s="42">
        <v>21</v>
      </c>
      <c r="C24" s="46" t="s">
        <v>118</v>
      </c>
      <c r="D24" s="47">
        <v>8</v>
      </c>
      <c r="E24" s="48">
        <v>33</v>
      </c>
      <c r="F24" s="47">
        <v>8000</v>
      </c>
      <c r="G24" s="48">
        <v>19</v>
      </c>
      <c r="H24" s="71"/>
      <c r="I24" s="49" t="s">
        <v>72</v>
      </c>
      <c r="J24" s="47">
        <v>5</v>
      </c>
      <c r="K24" s="48">
        <v>35.5</v>
      </c>
      <c r="L24" s="47">
        <v>5330</v>
      </c>
      <c r="M24" s="48">
        <v>18</v>
      </c>
      <c r="N24" s="71"/>
      <c r="O24" s="49" t="s">
        <v>172</v>
      </c>
      <c r="P24" s="47">
        <v>7</v>
      </c>
      <c r="Q24" s="48">
        <v>35.7</v>
      </c>
      <c r="R24" s="47">
        <v>6940</v>
      </c>
      <c r="S24" s="48">
        <v>11</v>
      </c>
      <c r="T24" s="71"/>
      <c r="U24" s="58"/>
      <c r="V24" s="43"/>
      <c r="W24" s="109"/>
      <c r="X24" s="62"/>
    </row>
    <row r="25" spans="1:24" ht="11.25" customHeight="1">
      <c r="A25" s="102">
        <v>6</v>
      </c>
      <c r="B25" s="11">
        <v>22</v>
      </c>
      <c r="C25" s="12" t="s">
        <v>145</v>
      </c>
      <c r="D25" s="13">
        <v>7</v>
      </c>
      <c r="E25" s="14">
        <v>34</v>
      </c>
      <c r="F25" s="13">
        <v>7060</v>
      </c>
      <c r="G25" s="14">
        <v>26</v>
      </c>
      <c r="H25" s="86">
        <f>SUM(D25:D28)</f>
        <v>27</v>
      </c>
      <c r="I25" s="15" t="s">
        <v>158</v>
      </c>
      <c r="J25" s="13">
        <v>5</v>
      </c>
      <c r="K25" s="14">
        <v>35</v>
      </c>
      <c r="L25" s="13">
        <v>5300</v>
      </c>
      <c r="M25" s="14">
        <v>19</v>
      </c>
      <c r="N25" s="86">
        <f>SUM(J25:J28)</f>
        <v>30</v>
      </c>
      <c r="O25" s="15" t="s">
        <v>109</v>
      </c>
      <c r="P25" s="13">
        <v>3</v>
      </c>
      <c r="Q25" s="14">
        <v>32.5</v>
      </c>
      <c r="R25" s="13">
        <v>3030</v>
      </c>
      <c r="S25" s="14">
        <v>24</v>
      </c>
      <c r="T25" s="86">
        <f>SUM(P25:P28)</f>
        <v>17</v>
      </c>
      <c r="U25" s="95">
        <f>SUM(H25,N25,T25)</f>
        <v>74</v>
      </c>
      <c r="V25" s="39"/>
      <c r="W25" s="111" t="s">
        <v>74</v>
      </c>
      <c r="X25" s="73">
        <f>SUM(U25)-78</f>
        <v>-4</v>
      </c>
    </row>
    <row r="26" spans="1:24" ht="11.25" customHeight="1">
      <c r="A26" s="103"/>
      <c r="B26" s="11">
        <v>23</v>
      </c>
      <c r="C26" s="12" t="s">
        <v>43</v>
      </c>
      <c r="D26" s="13">
        <v>8</v>
      </c>
      <c r="E26" s="14">
        <v>45.7</v>
      </c>
      <c r="F26" s="13">
        <v>8660</v>
      </c>
      <c r="G26" s="14">
        <v>17</v>
      </c>
      <c r="H26" s="87"/>
      <c r="I26" s="15" t="s">
        <v>152</v>
      </c>
      <c r="J26" s="13">
        <v>9</v>
      </c>
      <c r="K26" s="14">
        <v>42.1</v>
      </c>
      <c r="L26" s="13">
        <v>9150</v>
      </c>
      <c r="M26" s="14">
        <v>8</v>
      </c>
      <c r="N26" s="87"/>
      <c r="O26" s="15" t="s">
        <v>30</v>
      </c>
      <c r="P26" s="13">
        <v>9</v>
      </c>
      <c r="Q26" s="14">
        <v>44.4</v>
      </c>
      <c r="R26" s="13">
        <v>9210</v>
      </c>
      <c r="S26" s="14">
        <v>7</v>
      </c>
      <c r="T26" s="87"/>
      <c r="U26" s="96"/>
      <c r="V26" s="40" t="s">
        <v>91</v>
      </c>
      <c r="W26" s="112"/>
      <c r="X26" s="74"/>
    </row>
    <row r="27" spans="1:24" ht="11.25" customHeight="1">
      <c r="A27" s="103"/>
      <c r="B27" s="11">
        <v>24</v>
      </c>
      <c r="C27" s="12" t="s">
        <v>114</v>
      </c>
      <c r="D27" s="13">
        <v>2</v>
      </c>
      <c r="E27" s="14">
        <v>30.2</v>
      </c>
      <c r="F27" s="13">
        <v>2030</v>
      </c>
      <c r="G27" s="14">
        <v>38</v>
      </c>
      <c r="H27" s="87"/>
      <c r="I27" s="15" t="s">
        <v>50</v>
      </c>
      <c r="J27" s="13">
        <v>12</v>
      </c>
      <c r="K27" s="14">
        <v>45</v>
      </c>
      <c r="L27" s="13">
        <v>12900</v>
      </c>
      <c r="M27" s="14">
        <v>4</v>
      </c>
      <c r="N27" s="87"/>
      <c r="O27" s="15" t="s">
        <v>175</v>
      </c>
      <c r="P27" s="13">
        <v>3</v>
      </c>
      <c r="Q27" s="14">
        <v>31.3</v>
      </c>
      <c r="R27" s="13">
        <v>3030</v>
      </c>
      <c r="S27" s="14">
        <v>25.5</v>
      </c>
      <c r="T27" s="87"/>
      <c r="U27" s="96"/>
      <c r="V27" s="40" t="s">
        <v>90</v>
      </c>
      <c r="W27" s="112"/>
      <c r="X27" s="74"/>
    </row>
    <row r="28" spans="1:24" ht="11.25" customHeight="1">
      <c r="A28" s="104"/>
      <c r="B28" s="11">
        <v>25</v>
      </c>
      <c r="C28" s="12" t="s">
        <v>35</v>
      </c>
      <c r="D28" s="13">
        <v>10</v>
      </c>
      <c r="E28" s="14">
        <v>39</v>
      </c>
      <c r="F28" s="13">
        <v>10720</v>
      </c>
      <c r="G28" s="14">
        <v>15</v>
      </c>
      <c r="H28" s="88"/>
      <c r="I28" s="15" t="s">
        <v>52</v>
      </c>
      <c r="J28" s="13">
        <v>4</v>
      </c>
      <c r="K28" s="14">
        <v>34.5</v>
      </c>
      <c r="L28" s="13">
        <v>4030</v>
      </c>
      <c r="M28" s="14">
        <v>22</v>
      </c>
      <c r="N28" s="88"/>
      <c r="O28" s="15" t="s">
        <v>179</v>
      </c>
      <c r="P28" s="13">
        <v>2</v>
      </c>
      <c r="Q28" s="14">
        <v>44.5</v>
      </c>
      <c r="R28" s="13">
        <v>2450</v>
      </c>
      <c r="S28" s="14">
        <v>29</v>
      </c>
      <c r="T28" s="88"/>
      <c r="U28" s="97"/>
      <c r="V28" s="41"/>
      <c r="W28" s="113"/>
      <c r="X28" s="75"/>
    </row>
    <row r="29" spans="1:24" ht="11.25" customHeight="1">
      <c r="A29" s="67">
        <v>7</v>
      </c>
      <c r="B29" s="44">
        <v>26</v>
      </c>
      <c r="C29" s="50" t="s">
        <v>119</v>
      </c>
      <c r="D29" s="51">
        <v>7</v>
      </c>
      <c r="E29" s="52">
        <v>35.8</v>
      </c>
      <c r="F29" s="51">
        <v>7510</v>
      </c>
      <c r="G29" s="52">
        <v>21</v>
      </c>
      <c r="H29" s="70">
        <f>SUM(D29:D32)</f>
        <v>59</v>
      </c>
      <c r="I29" s="53" t="s">
        <v>129</v>
      </c>
      <c r="J29" s="51">
        <v>7</v>
      </c>
      <c r="K29" s="52">
        <v>33.5</v>
      </c>
      <c r="L29" s="51">
        <v>7390</v>
      </c>
      <c r="M29" s="52">
        <v>10</v>
      </c>
      <c r="N29" s="70">
        <f>SUM(J29:J32)</f>
        <v>23</v>
      </c>
      <c r="O29" s="53" t="s">
        <v>112</v>
      </c>
      <c r="P29" s="51">
        <v>2</v>
      </c>
      <c r="Q29" s="52">
        <v>31.7</v>
      </c>
      <c r="R29" s="51">
        <v>2120</v>
      </c>
      <c r="S29" s="52">
        <v>31</v>
      </c>
      <c r="T29" s="70">
        <f>SUM(P29:P32)</f>
        <v>13</v>
      </c>
      <c r="U29" s="57">
        <f>SUM(H29,N29,T29)</f>
        <v>95</v>
      </c>
      <c r="V29" s="42"/>
      <c r="W29" s="114" t="s">
        <v>185</v>
      </c>
      <c r="X29" s="60">
        <f>SUM(U29)-78</f>
        <v>17</v>
      </c>
    </row>
    <row r="30" spans="1:24" ht="11.25" customHeight="1">
      <c r="A30" s="68"/>
      <c r="B30" s="7">
        <v>27</v>
      </c>
      <c r="C30" s="17" t="s">
        <v>133</v>
      </c>
      <c r="D30" s="18">
        <v>29</v>
      </c>
      <c r="E30" s="19">
        <v>61</v>
      </c>
      <c r="F30" s="18">
        <v>31070</v>
      </c>
      <c r="G30" s="19">
        <v>1</v>
      </c>
      <c r="H30" s="71"/>
      <c r="I30" s="21" t="s">
        <v>157</v>
      </c>
      <c r="J30" s="18">
        <v>5</v>
      </c>
      <c r="K30" s="19">
        <v>31.5</v>
      </c>
      <c r="L30" s="18">
        <v>5120</v>
      </c>
      <c r="M30" s="19">
        <v>20</v>
      </c>
      <c r="N30" s="71"/>
      <c r="O30" s="21" t="s">
        <v>61</v>
      </c>
      <c r="P30" s="18">
        <v>6</v>
      </c>
      <c r="Q30" s="19">
        <v>35.5</v>
      </c>
      <c r="R30" s="18">
        <v>6210</v>
      </c>
      <c r="S30" s="19">
        <v>13</v>
      </c>
      <c r="T30" s="71"/>
      <c r="U30" s="58"/>
      <c r="V30" s="43" t="s">
        <v>89</v>
      </c>
      <c r="W30" s="115"/>
      <c r="X30" s="61"/>
    </row>
    <row r="31" spans="1:24" ht="11.25" customHeight="1">
      <c r="A31" s="68"/>
      <c r="B31" s="7">
        <v>28</v>
      </c>
      <c r="C31" s="17" t="s">
        <v>36</v>
      </c>
      <c r="D31" s="18">
        <v>12</v>
      </c>
      <c r="E31" s="19">
        <v>39.2</v>
      </c>
      <c r="F31" s="18">
        <v>12780</v>
      </c>
      <c r="G31" s="19">
        <v>11</v>
      </c>
      <c r="H31" s="71"/>
      <c r="I31" s="21" t="s">
        <v>49</v>
      </c>
      <c r="J31" s="18">
        <v>5</v>
      </c>
      <c r="K31" s="19">
        <v>50</v>
      </c>
      <c r="L31" s="18">
        <v>5750</v>
      </c>
      <c r="M31" s="19">
        <v>16</v>
      </c>
      <c r="N31" s="71"/>
      <c r="O31" s="21" t="s">
        <v>42</v>
      </c>
      <c r="P31" s="18">
        <v>3</v>
      </c>
      <c r="Q31" s="19">
        <v>34</v>
      </c>
      <c r="R31" s="18">
        <v>3150</v>
      </c>
      <c r="S31" s="19">
        <v>22</v>
      </c>
      <c r="T31" s="71"/>
      <c r="U31" s="58"/>
      <c r="V31" s="43" t="s">
        <v>90</v>
      </c>
      <c r="W31" s="115"/>
      <c r="X31" s="61"/>
    </row>
    <row r="32" spans="1:24" ht="11.25" customHeight="1">
      <c r="A32" s="69"/>
      <c r="B32" s="7">
        <v>29</v>
      </c>
      <c r="C32" s="17" t="s">
        <v>141</v>
      </c>
      <c r="D32" s="18">
        <v>11</v>
      </c>
      <c r="E32" s="19">
        <v>33.2</v>
      </c>
      <c r="F32" s="18">
        <v>11090</v>
      </c>
      <c r="G32" s="19">
        <v>14</v>
      </c>
      <c r="H32" s="72"/>
      <c r="I32" s="21" t="s">
        <v>155</v>
      </c>
      <c r="J32" s="18">
        <v>6</v>
      </c>
      <c r="K32" s="19">
        <v>47.2</v>
      </c>
      <c r="L32" s="18">
        <v>6600</v>
      </c>
      <c r="M32" s="19">
        <v>13</v>
      </c>
      <c r="N32" s="72"/>
      <c r="O32" s="21" t="s">
        <v>104</v>
      </c>
      <c r="P32" s="18">
        <v>2</v>
      </c>
      <c r="Q32" s="19">
        <v>25.8</v>
      </c>
      <c r="R32" s="18">
        <v>1760</v>
      </c>
      <c r="S32" s="19">
        <v>33</v>
      </c>
      <c r="T32" s="72"/>
      <c r="U32" s="59"/>
      <c r="V32" s="44"/>
      <c r="W32" s="116"/>
      <c r="X32" s="62"/>
    </row>
    <row r="33" spans="1:24" ht="11.25" customHeight="1">
      <c r="A33" s="102">
        <v>8</v>
      </c>
      <c r="B33" s="11">
        <v>30</v>
      </c>
      <c r="C33" s="12" t="s">
        <v>136</v>
      </c>
      <c r="D33" s="13">
        <v>18</v>
      </c>
      <c r="E33" s="14">
        <v>36.6</v>
      </c>
      <c r="F33" s="13">
        <v>19620</v>
      </c>
      <c r="G33" s="14">
        <v>4</v>
      </c>
      <c r="H33" s="86">
        <f>SUM(D33:D36)</f>
        <v>37</v>
      </c>
      <c r="I33" s="15" t="s">
        <v>153</v>
      </c>
      <c r="J33" s="13">
        <v>8</v>
      </c>
      <c r="K33" s="14">
        <v>36.1</v>
      </c>
      <c r="L33" s="13">
        <v>8450</v>
      </c>
      <c r="M33" s="14">
        <v>9</v>
      </c>
      <c r="N33" s="86">
        <f>SUM(J33:J36)</f>
        <v>22</v>
      </c>
      <c r="O33" s="15" t="s">
        <v>169</v>
      </c>
      <c r="P33" s="13">
        <v>14</v>
      </c>
      <c r="Q33" s="14">
        <v>35.5</v>
      </c>
      <c r="R33" s="13">
        <v>14690</v>
      </c>
      <c r="S33" s="14">
        <v>4</v>
      </c>
      <c r="T33" s="86">
        <f>SUM(P33:P36)</f>
        <v>43</v>
      </c>
      <c r="U33" s="95">
        <f>SUM(H33,N33,T33)</f>
        <v>102</v>
      </c>
      <c r="V33" s="39"/>
      <c r="W33" s="111" t="s">
        <v>180</v>
      </c>
      <c r="X33" s="73">
        <f>SUM(U33)-78</f>
        <v>24</v>
      </c>
    </row>
    <row r="34" spans="1:24" ht="11.25" customHeight="1">
      <c r="A34" s="103"/>
      <c r="B34" s="11">
        <v>31</v>
      </c>
      <c r="C34" s="12" t="s">
        <v>122</v>
      </c>
      <c r="D34" s="13">
        <v>6</v>
      </c>
      <c r="E34" s="14">
        <v>33.5</v>
      </c>
      <c r="F34" s="13">
        <v>6180</v>
      </c>
      <c r="G34" s="14">
        <v>29</v>
      </c>
      <c r="H34" s="87"/>
      <c r="I34" s="15" t="s">
        <v>159</v>
      </c>
      <c r="J34" s="13">
        <v>4</v>
      </c>
      <c r="K34" s="14">
        <v>34.1</v>
      </c>
      <c r="L34" s="13">
        <v>4120</v>
      </c>
      <c r="M34" s="14">
        <v>21</v>
      </c>
      <c r="N34" s="87"/>
      <c r="O34" s="15" t="s">
        <v>168</v>
      </c>
      <c r="P34" s="13">
        <v>16</v>
      </c>
      <c r="Q34" s="14">
        <v>36.2</v>
      </c>
      <c r="R34" s="13">
        <v>17050</v>
      </c>
      <c r="S34" s="14">
        <v>3</v>
      </c>
      <c r="T34" s="87"/>
      <c r="U34" s="96"/>
      <c r="V34" s="40" t="s">
        <v>92</v>
      </c>
      <c r="W34" s="112"/>
      <c r="X34" s="74"/>
    </row>
    <row r="35" spans="1:24" ht="11.25" customHeight="1">
      <c r="A35" s="103"/>
      <c r="B35" s="11">
        <v>32</v>
      </c>
      <c r="C35" s="12" t="s">
        <v>148</v>
      </c>
      <c r="D35" s="13">
        <v>4</v>
      </c>
      <c r="E35" s="14">
        <v>33.4</v>
      </c>
      <c r="F35" s="13">
        <v>4090</v>
      </c>
      <c r="G35" s="14">
        <v>34</v>
      </c>
      <c r="H35" s="87"/>
      <c r="I35" s="15" t="s">
        <v>48</v>
      </c>
      <c r="J35" s="13">
        <v>5</v>
      </c>
      <c r="K35" s="14">
        <v>48.6</v>
      </c>
      <c r="L35" s="13">
        <v>5810</v>
      </c>
      <c r="M35" s="14">
        <v>15</v>
      </c>
      <c r="N35" s="87"/>
      <c r="O35" s="15" t="s">
        <v>102</v>
      </c>
      <c r="P35" s="13">
        <v>7</v>
      </c>
      <c r="Q35" s="14">
        <v>36.7</v>
      </c>
      <c r="R35" s="13">
        <v>7540</v>
      </c>
      <c r="S35" s="14">
        <v>10</v>
      </c>
      <c r="T35" s="87"/>
      <c r="U35" s="96"/>
      <c r="V35" s="40" t="s">
        <v>93</v>
      </c>
      <c r="W35" s="112"/>
      <c r="X35" s="74"/>
    </row>
    <row r="36" spans="1:24" ht="11.25" customHeight="1">
      <c r="A36" s="104"/>
      <c r="B36" s="11">
        <v>33</v>
      </c>
      <c r="C36" s="12" t="s">
        <v>142</v>
      </c>
      <c r="D36" s="13">
        <v>9</v>
      </c>
      <c r="E36" s="14">
        <v>34</v>
      </c>
      <c r="F36" s="13">
        <v>9300</v>
      </c>
      <c r="G36" s="14">
        <v>16</v>
      </c>
      <c r="H36" s="88"/>
      <c r="I36" s="15" t="s">
        <v>73</v>
      </c>
      <c r="J36" s="13">
        <v>5</v>
      </c>
      <c r="K36" s="14">
        <v>46</v>
      </c>
      <c r="L36" s="13">
        <v>6050</v>
      </c>
      <c r="M36" s="14">
        <v>14</v>
      </c>
      <c r="N36" s="88"/>
      <c r="O36" s="15" t="s">
        <v>173</v>
      </c>
      <c r="P36" s="13">
        <v>6</v>
      </c>
      <c r="Q36" s="14">
        <v>37.2</v>
      </c>
      <c r="R36" s="13">
        <v>6240</v>
      </c>
      <c r="S36" s="14">
        <v>12</v>
      </c>
      <c r="T36" s="88"/>
      <c r="U36" s="97"/>
      <c r="V36" s="41"/>
      <c r="W36" s="113"/>
      <c r="X36" s="75"/>
    </row>
    <row r="37" spans="1:24" ht="11.25" customHeight="1">
      <c r="A37" s="67">
        <v>9</v>
      </c>
      <c r="B37" s="7">
        <v>34</v>
      </c>
      <c r="C37" s="17" t="s">
        <v>139</v>
      </c>
      <c r="D37" s="18">
        <v>12</v>
      </c>
      <c r="E37" s="19">
        <v>36</v>
      </c>
      <c r="F37" s="18">
        <v>12360</v>
      </c>
      <c r="G37" s="19">
        <v>12</v>
      </c>
      <c r="H37" s="70">
        <f>SUM(D37:D40)</f>
        <v>41</v>
      </c>
      <c r="I37" s="21" t="s">
        <v>124</v>
      </c>
      <c r="J37" s="18">
        <v>18</v>
      </c>
      <c r="K37" s="19">
        <v>32</v>
      </c>
      <c r="L37" s="18">
        <v>17490</v>
      </c>
      <c r="M37" s="19">
        <v>1</v>
      </c>
      <c r="N37" s="70">
        <f>SUM(J37:J40)</f>
        <v>26</v>
      </c>
      <c r="O37" s="21" t="s">
        <v>171</v>
      </c>
      <c r="P37" s="18">
        <v>8</v>
      </c>
      <c r="Q37" s="19">
        <v>55</v>
      </c>
      <c r="R37" s="18">
        <v>8870</v>
      </c>
      <c r="S37" s="19">
        <v>8</v>
      </c>
      <c r="T37" s="70">
        <f>SUM(P37:P40)</f>
        <v>24</v>
      </c>
      <c r="U37" s="57">
        <f>SUM(H37,N37,T37)</f>
        <v>91</v>
      </c>
      <c r="V37" s="42"/>
      <c r="W37" s="114" t="s">
        <v>182</v>
      </c>
      <c r="X37" s="60">
        <f>SUM(U37)-78</f>
        <v>13</v>
      </c>
    </row>
    <row r="38" spans="1:24" ht="11.25" customHeight="1">
      <c r="A38" s="68"/>
      <c r="B38" s="7">
        <v>35</v>
      </c>
      <c r="C38" s="17" t="s">
        <v>64</v>
      </c>
      <c r="D38" s="18">
        <v>15</v>
      </c>
      <c r="E38" s="19">
        <v>40.2</v>
      </c>
      <c r="F38" s="18">
        <v>15930</v>
      </c>
      <c r="G38" s="19">
        <v>8</v>
      </c>
      <c r="H38" s="71"/>
      <c r="I38" s="21" t="s">
        <v>128</v>
      </c>
      <c r="J38" s="18">
        <v>3</v>
      </c>
      <c r="K38" s="19">
        <v>31.2</v>
      </c>
      <c r="L38" s="18">
        <v>3030</v>
      </c>
      <c r="M38" s="19">
        <v>26</v>
      </c>
      <c r="N38" s="71"/>
      <c r="O38" s="21" t="s">
        <v>59</v>
      </c>
      <c r="P38" s="18">
        <v>8</v>
      </c>
      <c r="Q38" s="19">
        <v>47.2</v>
      </c>
      <c r="R38" s="18">
        <v>8750</v>
      </c>
      <c r="S38" s="19">
        <v>9</v>
      </c>
      <c r="T38" s="71"/>
      <c r="U38" s="58"/>
      <c r="V38" s="43" t="s">
        <v>94</v>
      </c>
      <c r="W38" s="115"/>
      <c r="X38" s="61"/>
    </row>
    <row r="39" spans="1:24" ht="11.25" customHeight="1">
      <c r="A39" s="68"/>
      <c r="B39" s="7">
        <v>36</v>
      </c>
      <c r="C39" s="17" t="s">
        <v>116</v>
      </c>
      <c r="D39" s="18">
        <v>7</v>
      </c>
      <c r="E39" s="19">
        <v>33.3</v>
      </c>
      <c r="F39" s="18">
        <v>7330</v>
      </c>
      <c r="G39" s="19">
        <v>23</v>
      </c>
      <c r="H39" s="71"/>
      <c r="I39" s="21" t="s">
        <v>163</v>
      </c>
      <c r="J39" s="18">
        <v>2</v>
      </c>
      <c r="K39" s="19">
        <v>31</v>
      </c>
      <c r="L39" s="18">
        <v>1970</v>
      </c>
      <c r="M39" s="19">
        <v>31</v>
      </c>
      <c r="N39" s="71"/>
      <c r="O39" s="21" t="s">
        <v>55</v>
      </c>
      <c r="P39" s="18">
        <v>3</v>
      </c>
      <c r="Q39" s="19">
        <v>32</v>
      </c>
      <c r="R39" s="18">
        <v>3120</v>
      </c>
      <c r="S39" s="19">
        <v>23</v>
      </c>
      <c r="T39" s="71"/>
      <c r="U39" s="58"/>
      <c r="V39" s="43" t="s">
        <v>95</v>
      </c>
      <c r="W39" s="115"/>
      <c r="X39" s="61"/>
    </row>
    <row r="40" spans="1:24" ht="11.25" customHeight="1">
      <c r="A40" s="69"/>
      <c r="B40" s="7">
        <v>37</v>
      </c>
      <c r="C40" s="17" t="s">
        <v>115</v>
      </c>
      <c r="D40" s="18">
        <v>7</v>
      </c>
      <c r="E40" s="19">
        <v>32</v>
      </c>
      <c r="F40" s="18">
        <v>6880</v>
      </c>
      <c r="G40" s="19">
        <v>27</v>
      </c>
      <c r="H40" s="72"/>
      <c r="I40" s="21" t="s">
        <v>125</v>
      </c>
      <c r="J40" s="18">
        <v>3</v>
      </c>
      <c r="K40" s="19">
        <v>34.5</v>
      </c>
      <c r="L40" s="18">
        <v>3210</v>
      </c>
      <c r="M40" s="19">
        <v>25</v>
      </c>
      <c r="N40" s="72"/>
      <c r="O40" s="21" t="s">
        <v>45</v>
      </c>
      <c r="P40" s="18">
        <v>5</v>
      </c>
      <c r="Q40" s="19">
        <v>33.5</v>
      </c>
      <c r="R40" s="18">
        <v>5210</v>
      </c>
      <c r="S40" s="19">
        <v>17</v>
      </c>
      <c r="T40" s="72"/>
      <c r="U40" s="59"/>
      <c r="V40" s="44"/>
      <c r="W40" s="116"/>
      <c r="X40" s="62"/>
    </row>
    <row r="41" spans="1:24" ht="11.25" customHeight="1">
      <c r="A41" s="102">
        <v>10</v>
      </c>
      <c r="B41" s="11">
        <v>38</v>
      </c>
      <c r="C41" s="12" t="s">
        <v>123</v>
      </c>
      <c r="D41" s="13">
        <v>1</v>
      </c>
      <c r="E41" s="14">
        <v>30.5</v>
      </c>
      <c r="F41" s="13">
        <v>1030</v>
      </c>
      <c r="G41" s="14">
        <v>39</v>
      </c>
      <c r="H41" s="86">
        <f>SUM(D41:D44)</f>
        <v>31</v>
      </c>
      <c r="I41" s="15" t="s">
        <v>66</v>
      </c>
      <c r="J41" s="13">
        <v>4</v>
      </c>
      <c r="K41" s="14">
        <v>32</v>
      </c>
      <c r="L41" s="13">
        <v>3880</v>
      </c>
      <c r="M41" s="14">
        <v>23</v>
      </c>
      <c r="N41" s="86">
        <f>SUM(J41:J44)</f>
        <v>6</v>
      </c>
      <c r="O41" s="15" t="s">
        <v>177</v>
      </c>
      <c r="P41" s="13">
        <v>1</v>
      </c>
      <c r="Q41" s="14">
        <v>31.5</v>
      </c>
      <c r="R41" s="13">
        <v>1060</v>
      </c>
      <c r="S41" s="14">
        <v>38</v>
      </c>
      <c r="T41" s="86">
        <f>SUM(P41:P44)</f>
        <v>9</v>
      </c>
      <c r="U41" s="95">
        <f>SUM(H41,N41,T41)</f>
        <v>46</v>
      </c>
      <c r="V41" s="39" t="s">
        <v>98</v>
      </c>
      <c r="W41" s="111" t="s">
        <v>186</v>
      </c>
      <c r="X41" s="73">
        <f>SUM(U41)-78</f>
        <v>-32</v>
      </c>
    </row>
    <row r="42" spans="1:24" ht="11.25" customHeight="1">
      <c r="A42" s="103"/>
      <c r="B42" s="11">
        <v>39</v>
      </c>
      <c r="C42" s="12" t="s">
        <v>44</v>
      </c>
      <c r="D42" s="13">
        <v>6</v>
      </c>
      <c r="E42" s="14">
        <v>32</v>
      </c>
      <c r="F42" s="13">
        <v>6120</v>
      </c>
      <c r="G42" s="14">
        <v>30</v>
      </c>
      <c r="H42" s="87"/>
      <c r="I42" s="105" t="s">
        <v>130</v>
      </c>
      <c r="J42" s="106">
        <v>0</v>
      </c>
      <c r="K42" s="107"/>
      <c r="L42" s="106"/>
      <c r="M42" s="107">
        <v>41</v>
      </c>
      <c r="N42" s="87"/>
      <c r="O42" s="15" t="s">
        <v>178</v>
      </c>
      <c r="P42" s="13">
        <v>1</v>
      </c>
      <c r="Q42" s="14">
        <v>34.5</v>
      </c>
      <c r="R42" s="13">
        <v>1150</v>
      </c>
      <c r="S42" s="14">
        <v>34</v>
      </c>
      <c r="T42" s="87"/>
      <c r="U42" s="96"/>
      <c r="V42" s="40" t="s">
        <v>99</v>
      </c>
      <c r="W42" s="112"/>
      <c r="X42" s="74"/>
    </row>
    <row r="43" spans="1:24" ht="11.25" customHeight="1">
      <c r="A43" s="103"/>
      <c r="B43" s="11">
        <v>40</v>
      </c>
      <c r="C43" s="12" t="s">
        <v>140</v>
      </c>
      <c r="D43" s="13">
        <v>11</v>
      </c>
      <c r="E43" s="14">
        <v>34</v>
      </c>
      <c r="F43" s="13">
        <v>11180</v>
      </c>
      <c r="G43" s="14">
        <v>13</v>
      </c>
      <c r="H43" s="87"/>
      <c r="I43" s="105" t="s">
        <v>126</v>
      </c>
      <c r="J43" s="106">
        <v>0</v>
      </c>
      <c r="K43" s="107"/>
      <c r="L43" s="106"/>
      <c r="M43" s="107">
        <v>41</v>
      </c>
      <c r="N43" s="87"/>
      <c r="O43" s="15" t="s">
        <v>174</v>
      </c>
      <c r="P43" s="13">
        <v>4</v>
      </c>
      <c r="Q43" s="14">
        <v>31</v>
      </c>
      <c r="R43" s="13">
        <v>3940</v>
      </c>
      <c r="S43" s="14">
        <v>19</v>
      </c>
      <c r="T43" s="87"/>
      <c r="U43" s="96"/>
      <c r="V43" s="54" t="s">
        <v>96</v>
      </c>
      <c r="W43" s="112"/>
      <c r="X43" s="74"/>
    </row>
    <row r="44" spans="1:24" ht="11.25" customHeight="1">
      <c r="A44" s="104"/>
      <c r="B44" s="11">
        <v>41</v>
      </c>
      <c r="C44" s="12" t="s">
        <v>117</v>
      </c>
      <c r="D44" s="13">
        <v>13</v>
      </c>
      <c r="E44" s="14">
        <v>33.1</v>
      </c>
      <c r="F44" s="13">
        <v>13060</v>
      </c>
      <c r="G44" s="14">
        <v>10</v>
      </c>
      <c r="H44" s="88"/>
      <c r="I44" s="15" t="s">
        <v>164</v>
      </c>
      <c r="J44" s="13">
        <v>2</v>
      </c>
      <c r="K44" s="14">
        <v>28</v>
      </c>
      <c r="L44" s="13">
        <v>1850</v>
      </c>
      <c r="M44" s="14">
        <v>32</v>
      </c>
      <c r="N44" s="88"/>
      <c r="O44" s="15" t="s">
        <v>105</v>
      </c>
      <c r="P44" s="13">
        <v>3</v>
      </c>
      <c r="Q44" s="14">
        <v>31.3</v>
      </c>
      <c r="R44" s="13">
        <v>3030</v>
      </c>
      <c r="S44" s="14">
        <v>25.5</v>
      </c>
      <c r="T44" s="88"/>
      <c r="U44" s="97"/>
      <c r="V44" s="54" t="s">
        <v>97</v>
      </c>
      <c r="W44" s="113"/>
      <c r="X44" s="75"/>
    </row>
    <row r="45" spans="1:24" s="5" customFormat="1" ht="11.25" customHeight="1">
      <c r="A45" s="65" t="s">
        <v>41</v>
      </c>
      <c r="B45" s="66"/>
      <c r="C45" s="80" t="s">
        <v>12</v>
      </c>
      <c r="D45" s="80"/>
      <c r="E45" s="80"/>
      <c r="F45" s="80"/>
      <c r="G45" s="80"/>
      <c r="H45" s="80"/>
      <c r="I45" s="80" t="s">
        <v>15</v>
      </c>
      <c r="J45" s="80"/>
      <c r="K45" s="80"/>
      <c r="L45" s="80"/>
      <c r="M45" s="80"/>
      <c r="N45" s="80"/>
      <c r="O45" s="80" t="s">
        <v>14</v>
      </c>
      <c r="P45" s="80"/>
      <c r="Q45" s="80"/>
      <c r="R45" s="80"/>
      <c r="S45" s="80"/>
      <c r="T45" s="80"/>
      <c r="U45" s="77">
        <f>SUM(U4:U44)</f>
        <v>783</v>
      </c>
      <c r="V45" s="23" t="s">
        <v>19</v>
      </c>
      <c r="W45" s="117" t="s">
        <v>187</v>
      </c>
      <c r="X45" s="25" t="s">
        <v>16</v>
      </c>
    </row>
    <row r="46" spans="1:24" s="5" customFormat="1" ht="11.25">
      <c r="A46" s="63">
        <v>2019</v>
      </c>
      <c r="B46" s="64"/>
      <c r="C46" s="80" t="s">
        <v>13</v>
      </c>
      <c r="D46" s="80"/>
      <c r="E46" s="80"/>
      <c r="F46" s="80"/>
      <c r="G46" s="80"/>
      <c r="H46" s="80"/>
      <c r="I46" s="80" t="s">
        <v>13</v>
      </c>
      <c r="J46" s="80"/>
      <c r="K46" s="80"/>
      <c r="L46" s="80"/>
      <c r="M46" s="80"/>
      <c r="N46" s="80"/>
      <c r="O46" s="80" t="s">
        <v>13</v>
      </c>
      <c r="P46" s="80"/>
      <c r="Q46" s="80"/>
      <c r="R46" s="80"/>
      <c r="S46" s="80"/>
      <c r="T46" s="80"/>
      <c r="U46" s="78"/>
      <c r="V46" s="27" t="s">
        <v>20</v>
      </c>
      <c r="W46" s="118" t="s">
        <v>75</v>
      </c>
      <c r="X46" s="25" t="s">
        <v>17</v>
      </c>
    </row>
    <row r="47" spans="1:24" s="5" customFormat="1" ht="11.25">
      <c r="A47" s="82" t="s">
        <v>24</v>
      </c>
      <c r="B47" s="82"/>
      <c r="C47" s="81">
        <f>SUM(H4:H44)</f>
        <v>375</v>
      </c>
      <c r="D47" s="81"/>
      <c r="E47" s="81"/>
      <c r="F47" s="81"/>
      <c r="G47" s="81"/>
      <c r="H47" s="81"/>
      <c r="I47" s="81">
        <f>SUM(N4:N44)</f>
        <v>202</v>
      </c>
      <c r="J47" s="81"/>
      <c r="K47" s="81"/>
      <c r="L47" s="81"/>
      <c r="M47" s="81"/>
      <c r="N47" s="81"/>
      <c r="O47" s="81">
        <f>SUM(T4:T44)</f>
        <v>206</v>
      </c>
      <c r="P47" s="81"/>
      <c r="Q47" s="81"/>
      <c r="R47" s="81"/>
      <c r="S47" s="81"/>
      <c r="T47" s="81"/>
      <c r="U47" s="79"/>
      <c r="V47" s="27" t="s">
        <v>21</v>
      </c>
      <c r="W47" s="118" t="s">
        <v>184</v>
      </c>
      <c r="X47" s="25" t="s">
        <v>18</v>
      </c>
    </row>
    <row r="48" spans="1:24" ht="12.75">
      <c r="A48" s="82"/>
      <c r="B48" s="82"/>
      <c r="C48" s="83" t="s">
        <v>9</v>
      </c>
      <c r="D48" s="84"/>
      <c r="E48" s="84"/>
      <c r="F48" s="84"/>
      <c r="G48" s="85"/>
      <c r="H48" s="28">
        <f>SUM(H4:H44)/10</f>
        <v>37.5</v>
      </c>
      <c r="I48" s="83" t="s">
        <v>9</v>
      </c>
      <c r="J48" s="84"/>
      <c r="K48" s="84"/>
      <c r="L48" s="84"/>
      <c r="M48" s="85"/>
      <c r="N48" s="28">
        <f>SUM(N4:N44)/10</f>
        <v>20.2</v>
      </c>
      <c r="O48" s="83" t="s">
        <v>9</v>
      </c>
      <c r="P48" s="84"/>
      <c r="Q48" s="84"/>
      <c r="R48" s="84"/>
      <c r="S48" s="85"/>
      <c r="T48" s="28">
        <f>SUM(T4:T44)/10</f>
        <v>20.6</v>
      </c>
      <c r="U48" s="29">
        <f>SUM(U4:U44)/10</f>
        <v>78.3</v>
      </c>
      <c r="V48" s="30" t="s">
        <v>22</v>
      </c>
      <c r="W48" s="119" t="s">
        <v>188</v>
      </c>
      <c r="X48" s="31">
        <f>SUM(X4:X44)</f>
        <v>3</v>
      </c>
    </row>
  </sheetData>
  <sheetProtection/>
  <mergeCells count="93">
    <mergeCell ref="W9:W12"/>
    <mergeCell ref="W13:W16"/>
    <mergeCell ref="W17:W20"/>
    <mergeCell ref="W25:W28"/>
    <mergeCell ref="W29:W32"/>
    <mergeCell ref="W33:W36"/>
    <mergeCell ref="A41:A44"/>
    <mergeCell ref="H41:H44"/>
    <mergeCell ref="N41:N44"/>
    <mergeCell ref="T41:T44"/>
    <mergeCell ref="U41:U44"/>
    <mergeCell ref="X41:X44"/>
    <mergeCell ref="W41:W44"/>
    <mergeCell ref="A37:A40"/>
    <mergeCell ref="H37:H40"/>
    <mergeCell ref="N37:N40"/>
    <mergeCell ref="T37:T40"/>
    <mergeCell ref="U37:U40"/>
    <mergeCell ref="X37:X40"/>
    <mergeCell ref="W37:W40"/>
    <mergeCell ref="X29:X32"/>
    <mergeCell ref="A33:A36"/>
    <mergeCell ref="H33:H36"/>
    <mergeCell ref="N33:N36"/>
    <mergeCell ref="T33:T36"/>
    <mergeCell ref="U33:U36"/>
    <mergeCell ref="X33:X36"/>
    <mergeCell ref="T29:T32"/>
    <mergeCell ref="X17:X20"/>
    <mergeCell ref="A21:A24"/>
    <mergeCell ref="H21:H24"/>
    <mergeCell ref="N21:N24"/>
    <mergeCell ref="T21:T24"/>
    <mergeCell ref="U21:U24"/>
    <mergeCell ref="X21:X24"/>
    <mergeCell ref="A17:A20"/>
    <mergeCell ref="H17:H20"/>
    <mergeCell ref="N17:N20"/>
    <mergeCell ref="T17:T20"/>
    <mergeCell ref="U17:U20"/>
    <mergeCell ref="A25:A28"/>
    <mergeCell ref="H25:H28"/>
    <mergeCell ref="N25:N28"/>
    <mergeCell ref="T25:T28"/>
    <mergeCell ref="U25:U28"/>
    <mergeCell ref="U9:U12"/>
    <mergeCell ref="V9:V10"/>
    <mergeCell ref="A4:A8"/>
    <mergeCell ref="X4:X8"/>
    <mergeCell ref="V4:V5"/>
    <mergeCell ref="A9:A12"/>
    <mergeCell ref="X9:X12"/>
    <mergeCell ref="U4:U8"/>
    <mergeCell ref="T4:T8"/>
    <mergeCell ref="N4:N8"/>
    <mergeCell ref="H4:H8"/>
    <mergeCell ref="H9:H12"/>
    <mergeCell ref="A1:X1"/>
    <mergeCell ref="C2:H2"/>
    <mergeCell ref="A2:A3"/>
    <mergeCell ref="V2:V3"/>
    <mergeCell ref="I2:N2"/>
    <mergeCell ref="N9:N12"/>
    <mergeCell ref="T9:T12"/>
    <mergeCell ref="O2:T2"/>
    <mergeCell ref="A47:B48"/>
    <mergeCell ref="I48:M48"/>
    <mergeCell ref="O48:S48"/>
    <mergeCell ref="O47:T47"/>
    <mergeCell ref="C45:H45"/>
    <mergeCell ref="C47:H47"/>
    <mergeCell ref="C48:G48"/>
    <mergeCell ref="C46:H46"/>
    <mergeCell ref="B2:B3"/>
    <mergeCell ref="N13:N16"/>
    <mergeCell ref="T13:T16"/>
    <mergeCell ref="U45:U47"/>
    <mergeCell ref="I45:N45"/>
    <mergeCell ref="I46:N46"/>
    <mergeCell ref="I47:N47"/>
    <mergeCell ref="O45:T45"/>
    <mergeCell ref="O46:T46"/>
    <mergeCell ref="N29:N32"/>
    <mergeCell ref="U13:U16"/>
    <mergeCell ref="X13:X16"/>
    <mergeCell ref="A46:B46"/>
    <mergeCell ref="A45:B45"/>
    <mergeCell ref="A13:A16"/>
    <mergeCell ref="H13:H16"/>
    <mergeCell ref="X25:X28"/>
    <mergeCell ref="A29:A32"/>
    <mergeCell ref="H29:H32"/>
    <mergeCell ref="U29:U32"/>
  </mergeCells>
  <printOptions/>
  <pageMargins left="0.11811023622047245" right="0.11811023622047245" top="0.4724409448818898" bottom="0.11811023622047245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2018-06-19T06:37:23Z</cp:lastPrinted>
  <dcterms:created xsi:type="dcterms:W3CDTF">2003-06-13T07:01:41Z</dcterms:created>
  <dcterms:modified xsi:type="dcterms:W3CDTF">2019-06-16T13:41:23Z</dcterms:modified>
  <cp:category/>
  <cp:version/>
  <cp:contentType/>
  <cp:contentStatus/>
</cp:coreProperties>
</file>