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450" windowWidth="6375" windowHeight="61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24" i="1" l="1"/>
  <c r="AB79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74" i="1"/>
  <c r="AB102" i="1"/>
  <c r="AA102" i="1"/>
  <c r="AB101" i="1"/>
  <c r="AA101" i="1"/>
  <c r="AB100" i="1"/>
  <c r="AA100" i="1"/>
  <c r="AB99" i="1"/>
  <c r="AA99" i="1"/>
  <c r="AB98" i="1"/>
  <c r="AA98" i="1"/>
  <c r="AB97" i="1"/>
  <c r="AA97" i="1"/>
  <c r="AB96" i="1"/>
  <c r="AA96" i="1"/>
  <c r="AB95" i="1"/>
  <c r="AA95" i="1"/>
  <c r="AB94" i="1"/>
  <c r="AA94" i="1"/>
  <c r="AB93" i="1"/>
  <c r="AA93" i="1"/>
  <c r="AB92" i="1"/>
  <c r="AA92" i="1"/>
  <c r="AB91" i="1"/>
  <c r="AA91" i="1"/>
  <c r="AB90" i="1"/>
  <c r="AB89" i="1"/>
  <c r="AB88" i="1"/>
  <c r="AB87" i="1"/>
  <c r="AB86" i="1"/>
  <c r="AB85" i="1"/>
  <c r="AB84" i="1"/>
  <c r="AB83" i="1"/>
  <c r="AB82" i="1"/>
  <c r="AB81" i="1"/>
  <c r="AB80" i="1"/>
  <c r="AB78" i="1"/>
  <c r="AB77" i="1"/>
  <c r="AB76" i="1"/>
  <c r="AB75" i="1"/>
  <c r="AB74" i="1"/>
  <c r="AB69" i="1" l="1"/>
  <c r="AA69" i="1"/>
  <c r="AB68" i="1"/>
  <c r="AA68" i="1"/>
  <c r="AB67" i="1"/>
  <c r="AA67" i="1"/>
  <c r="AB66" i="1"/>
  <c r="AA66" i="1"/>
  <c r="AB65" i="1"/>
  <c r="AA65" i="1"/>
  <c r="AB64" i="1"/>
  <c r="AA64" i="1"/>
  <c r="AB63" i="1"/>
  <c r="AA63" i="1"/>
  <c r="AB62" i="1"/>
  <c r="AA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7" i="1"/>
  <c r="AA47" i="1"/>
  <c r="AB46" i="1"/>
  <c r="AA46" i="1"/>
  <c r="AB45" i="1"/>
  <c r="AA45" i="1"/>
  <c r="AB44" i="1"/>
  <c r="AA44" i="1"/>
  <c r="AB43" i="1"/>
  <c r="AA43" i="1"/>
  <c r="AB42" i="1"/>
  <c r="AA42" i="1"/>
  <c r="AB41" i="1"/>
  <c r="AA41" i="1"/>
  <c r="AB5" i="1" l="1"/>
  <c r="AB6" i="1"/>
  <c r="AB7" i="1"/>
  <c r="AB28" i="1"/>
  <c r="AB4" i="1"/>
  <c r="AA5" i="1"/>
  <c r="AA6" i="1"/>
  <c r="AA7" i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A25" i="1"/>
  <c r="AB25" i="1" s="1"/>
  <c r="AA26" i="1"/>
  <c r="AB26" i="1" s="1"/>
  <c r="AA27" i="1"/>
  <c r="AB27" i="1" s="1"/>
  <c r="AA28" i="1"/>
  <c r="AA29" i="1"/>
  <c r="AA30" i="1"/>
  <c r="AB30" i="1" s="1"/>
  <c r="AA31" i="1"/>
  <c r="AB31" i="1" s="1"/>
  <c r="AA32" i="1"/>
  <c r="AB32" i="1" s="1"/>
  <c r="AA33" i="1"/>
  <c r="AB33" i="1" s="1"/>
  <c r="AA4" i="1"/>
  <c r="V36" i="1"/>
  <c r="Q36" i="1"/>
  <c r="L36" i="1"/>
  <c r="G36" i="1"/>
  <c r="B36" i="1"/>
  <c r="AA36" i="1" l="1"/>
  <c r="AB36" i="1" s="1"/>
  <c r="AB29" i="1"/>
</calcChain>
</file>

<file path=xl/sharedStrings.xml><?xml version="1.0" encoding="utf-8"?>
<sst xmlns="http://schemas.openxmlformats.org/spreadsheetml/2006/main" count="433" uniqueCount="184">
  <si>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</si>
  <si>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</si>
  <si>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</si>
  <si>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</si>
  <si>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</si>
  <si>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</si>
  <si>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</si>
  <si>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</si>
  <si>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</si>
  <si>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</si>
  <si>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</si>
  <si>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</si>
  <si>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</si>
  <si>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</si>
  <si>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</si>
  <si>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Słowacja</t>
  </si>
  <si>
    <t>Oliveras ESP</t>
  </si>
  <si>
    <t>Renton SCO</t>
  </si>
  <si>
    <t>Heimlich CZE</t>
  </si>
  <si>
    <t>Harvey SCO</t>
  </si>
  <si>
    <t>Mathieu FRA</t>
  </si>
  <si>
    <t>Chlumsky CZE</t>
  </si>
  <si>
    <t>Konieczny POL</t>
  </si>
  <si>
    <t>Juglaret FRA</t>
  </si>
  <si>
    <t>Hiltunen FIN</t>
  </si>
  <si>
    <t>Scott ENG</t>
  </si>
  <si>
    <t>Sabaut BEL</t>
  </si>
  <si>
    <t>Rasanen FIN</t>
  </si>
  <si>
    <t>Koops NED</t>
  </si>
  <si>
    <t>Elberse NED</t>
  </si>
  <si>
    <t>Zanis NED</t>
  </si>
  <si>
    <t>Schmidt NED</t>
  </si>
  <si>
    <t>Maas NED</t>
  </si>
  <si>
    <t>Robinson ENG</t>
  </si>
  <si>
    <t>Dixon ENG</t>
  </si>
  <si>
    <t>Croston ENG</t>
  </si>
  <si>
    <t>Nellins ENG</t>
  </si>
  <si>
    <t>Egan USA</t>
  </si>
  <si>
    <t>Olsen USA</t>
  </si>
  <si>
    <t>Maktima USA</t>
  </si>
  <si>
    <t>Graffam USA</t>
  </si>
  <si>
    <t>Weiss USA</t>
  </si>
  <si>
    <t>Suominen FIN</t>
  </si>
  <si>
    <t>Kallio FIN</t>
  </si>
  <si>
    <t>Polkki FIN</t>
  </si>
  <si>
    <t>Rota SWE</t>
  </si>
  <si>
    <t>Holmstrom SWE</t>
  </si>
  <si>
    <t>Ceccon SWE</t>
  </si>
  <si>
    <t>Segersall SWE</t>
  </si>
  <si>
    <t>Olsson SWE</t>
  </si>
  <si>
    <t>Bassano AUS</t>
  </si>
  <si>
    <t>Bulley AUS</t>
  </si>
  <si>
    <t>Jarman AUS</t>
  </si>
  <si>
    <t>Stagg AUS</t>
  </si>
  <si>
    <t>Sunderland AUS</t>
  </si>
  <si>
    <t>Anderson NZL</t>
  </si>
  <si>
    <t>Scott NZL</t>
  </si>
  <si>
    <t>Lyon NZL</t>
  </si>
  <si>
    <t>Godfrey NZL</t>
  </si>
  <si>
    <t>Clasper NZL</t>
  </si>
  <si>
    <t>Macaulay CAN</t>
  </si>
  <si>
    <t>Cotinghi CAN</t>
  </si>
  <si>
    <t>Gelinas CAN</t>
  </si>
  <si>
    <t>Lumperdean CAN</t>
  </si>
  <si>
    <t>Rafan CAN</t>
  </si>
  <si>
    <t>Strotz LUX</t>
  </si>
  <si>
    <t>Kleman LUX</t>
  </si>
  <si>
    <t>Decker LUX</t>
  </si>
  <si>
    <t>Scheid LUX</t>
  </si>
  <si>
    <t>Brickler LUX</t>
  </si>
  <si>
    <t>Low SCO</t>
  </si>
  <si>
    <t>Corsar SCO</t>
  </si>
  <si>
    <t>McCabe SCO</t>
  </si>
  <si>
    <t>Laksy NOR</t>
  </si>
  <si>
    <t>Rosvoll NOR</t>
  </si>
  <si>
    <t>Monsen NOR</t>
  </si>
  <si>
    <t>Nilssen NOR</t>
  </si>
  <si>
    <t>Aurdal NOR</t>
  </si>
  <si>
    <t>Factor RPA</t>
  </si>
  <si>
    <t>Immelman RPA</t>
  </si>
  <si>
    <t>Marais RPA</t>
  </si>
  <si>
    <t>Peall RPA</t>
  </si>
  <si>
    <t>Rich RPA</t>
  </si>
  <si>
    <t>Ishimura JAP</t>
  </si>
  <si>
    <t>Kasuya JAP</t>
  </si>
  <si>
    <t>Harsagyi HUN</t>
  </si>
  <si>
    <t>Csorbai HUN</t>
  </si>
  <si>
    <t>Nemeth HUN</t>
  </si>
  <si>
    <t>Denes HUN</t>
  </si>
  <si>
    <t>Gegeny HUN</t>
  </si>
  <si>
    <t>Daguillanes FRA</t>
  </si>
  <si>
    <t>Delcor FRA</t>
  </si>
  <si>
    <t>Vidal FRA</t>
  </si>
  <si>
    <t>Schneider GER</t>
  </si>
  <si>
    <t>Fromm GER</t>
  </si>
  <si>
    <t>Beyer GER</t>
  </si>
  <si>
    <t>Borchert GER</t>
  </si>
  <si>
    <t>Salewski GER</t>
  </si>
  <si>
    <t>Bazan BEL</t>
  </si>
  <si>
    <t>Charlier BEL</t>
  </si>
  <si>
    <t>Hardy BEL</t>
  </si>
  <si>
    <t>Jamagne BEL</t>
  </si>
  <si>
    <t>Simkus IRE</t>
  </si>
  <si>
    <t>Smith IRE</t>
  </si>
  <si>
    <t>Lyness IRE</t>
  </si>
  <si>
    <t>Mulcahy IRE</t>
  </si>
  <si>
    <t>Buckley IRE</t>
  </si>
  <si>
    <t>Armatys POL</t>
  </si>
  <si>
    <t>Korzeniowski POL</t>
  </si>
  <si>
    <t>Marchewka POL</t>
  </si>
  <si>
    <t>Gołofit POL</t>
  </si>
  <si>
    <t>Lukasik SVK</t>
  </si>
  <si>
    <t>Hribik SVK</t>
  </si>
  <si>
    <t>Alexovic SVK</t>
  </si>
  <si>
    <t>Bachleda SVK</t>
  </si>
  <si>
    <t>Ligda SVK</t>
  </si>
  <si>
    <t>Ungr CZE</t>
  </si>
  <si>
    <t>Roza CZE</t>
  </si>
  <si>
    <t>Pesek CZE</t>
  </si>
  <si>
    <t>Tatar ROM</t>
  </si>
  <si>
    <t>Mihailescu ROM</t>
  </si>
  <si>
    <t>Vasilescu ROM</t>
  </si>
  <si>
    <t>Rosca ROM</t>
  </si>
  <si>
    <t>Moga ROM</t>
  </si>
  <si>
    <t>Markovic SRB</t>
  </si>
  <si>
    <t>Martic SRB</t>
  </si>
  <si>
    <t>Lukic SRB</t>
  </si>
  <si>
    <t>Dimitrijevic SRB</t>
  </si>
  <si>
    <t>Petrovic SRB</t>
  </si>
  <si>
    <t>Pietrosino ITA</t>
  </si>
  <si>
    <t>F. Santi Amantini ITA</t>
  </si>
  <si>
    <t>Sciaguri ITA</t>
  </si>
  <si>
    <t>Pirone ITA</t>
  </si>
  <si>
    <t>Crozzoletto ITA</t>
  </si>
  <si>
    <t>Adiya MON</t>
  </si>
  <si>
    <t>Batdorj MON</t>
  </si>
  <si>
    <t>Crkvenjas SLO</t>
  </si>
  <si>
    <t>Osolin SLO</t>
  </si>
  <si>
    <t>Ambrozic SLO</t>
  </si>
  <si>
    <t>Tirovic SLO</t>
  </si>
  <si>
    <t>Sparovec SLO</t>
  </si>
  <si>
    <t>Laguns ŁOT</t>
  </si>
  <si>
    <t>Vecverdins ŁOT</t>
  </si>
  <si>
    <t>Lipsans ŁOT</t>
  </si>
  <si>
    <t>Pless ŁOT</t>
  </si>
  <si>
    <t>Gusenkovs ŁOT</t>
  </si>
  <si>
    <t>Pedroso POR</t>
  </si>
  <si>
    <t>Pereira POR</t>
  </si>
  <si>
    <t>Reis POR</t>
  </si>
  <si>
    <t>Silva POR</t>
  </si>
  <si>
    <t>Ferreira POR</t>
  </si>
  <si>
    <t>Mankov BUL</t>
  </si>
  <si>
    <t>Dremalov BUL</t>
  </si>
  <si>
    <t>Metodiev BUL</t>
  </si>
  <si>
    <t>Boykov BUL</t>
  </si>
  <si>
    <t>Kolev BUL</t>
  </si>
  <si>
    <t>Tura 1 - czwartek 7 IX (8.30-11.30)</t>
  </si>
  <si>
    <t>Tura 2 - czwartek 7 IX (15.00-18.00)</t>
  </si>
  <si>
    <t>Tura 3 - piątek 8 IX (8.30-11.30)</t>
  </si>
  <si>
    <t>Tura 4 - sobota 9 IX (8.30-11.30)</t>
  </si>
  <si>
    <t>Tura 5 - sobota 9 IX (15.00-18.00)</t>
  </si>
  <si>
    <t>Status</t>
  </si>
  <si>
    <t>stanowiska</t>
  </si>
  <si>
    <t>Śr. ilość ryb</t>
  </si>
  <si>
    <t>na stan.</t>
  </si>
  <si>
    <t>37 MMŚ</t>
  </si>
  <si>
    <t>Arcay ESP</t>
  </si>
  <si>
    <t>Micovic MNE</t>
  </si>
  <si>
    <t>Garcia ESP</t>
  </si>
  <si>
    <t>Markovic MNE</t>
  </si>
  <si>
    <t>Castro ESP</t>
  </si>
  <si>
    <t>Hockers IND</t>
  </si>
  <si>
    <t>Verge ESP</t>
  </si>
  <si>
    <t>Rajkovic MNE</t>
  </si>
  <si>
    <t>Lp.</t>
  </si>
  <si>
    <t>Status stanowiska</t>
  </si>
  <si>
    <t>stanowisk</t>
  </si>
  <si>
    <t>Gasevic MNE</t>
  </si>
  <si>
    <t>37 Muchowe Mistrzostwa Świata 2017 Słowacja - sektor 4 (rzeka Orava - od m. Siedliacka Dubova do m. Dolny Kubin) - ocena stanowisk dla drużyn</t>
  </si>
  <si>
    <t>Ilic MNE</t>
  </si>
  <si>
    <t>37 Muchowe Mistrzostwa Świata 2017 Słowacja - sektor 4 (rzeka Orava - od m. Siedliacka Dubova do m. Dolny Kubin) - zestawienie wyników</t>
  </si>
  <si>
    <t>Skuteczność</t>
  </si>
  <si>
    <t>skuteczność</t>
  </si>
  <si>
    <t>37 Muchowe Mistrzostwa Świata 2017 Słowacja - sektor 4 (rzeka Orava - od m. Siedliacka Dubova do m. Dolny Kubin) - ocena skuteczności zawodników na stanowiskach (w skali 5-1)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</si>
</sst>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sz val="8"/>
      <color rgb="FFFF0000"/>
      <name val="Arial CE"/>
      <charset val="238"/>
    </font>
    <font>
      <sz val="8"/>
      <color rgb="FF0070C0"/>
      <name val="Arial CE"/>
      <charset val="238"/>
    </font>
    <font>
      <sz val="13"/>
      <name val="Arial CE"/>
      <charset val="238"/>
    </font>
    <font>
      <b/>
      <sz val="8"/>
      <color rgb="FFFF0000"/>
      <name val="Arial CE"/>
      <charset val="238"/>
    </font>
    <font>
      <b/>
      <sz val="8"/>
      <name val="Arial CE"/>
      <charset val="238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" fontId="2" fillId="3" borderId="2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4" borderId="2" xfId="0" applyFont="1" applyFill="1" applyBorder="1" applyAlignment="1">
      <alignment horizontal="center"/>
    </xf>
    <xf numFmtId="0" fontId="4" fillId="3" borderId="2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1" fontId="4" fillId="3" borderId="2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1" fontId="8" fillId="3" borderId="3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8" fillId="3" borderId="6" xfId="1" applyNumberFormat="1" applyFont="1" applyFill="1" applyBorder="1" applyAlignment="1">
      <alignment horizontal="center" vertical="center"/>
    </xf>
    <xf numFmtId="1" fontId="8" fillId="3" borderId="7" xfId="1" applyNumberFormat="1" applyFont="1" applyFill="1" applyBorder="1" applyAlignment="1">
      <alignment horizontal="center" vertical="center"/>
    </xf>
    <xf numFmtId="1" fontId="8" fillId="3" borderId="1" xfId="1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7" fillId="3" borderId="6" xfId="1" applyNumberFormat="1" applyFont="1" applyFill="1" applyBorder="1" applyAlignment="1">
      <alignment horizontal="center" vertical="center"/>
    </xf>
    <xf numFmtId="1" fontId="7" fillId="3" borderId="7" xfId="1" applyNumberFormat="1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>
      <alignment horizontal="center" vertical="center"/>
    </xf>
    <xf numFmtId="1" fontId="2" fillId="3" borderId="6" xfId="1" applyNumberFormat="1" applyFont="1" applyFill="1" applyBorder="1" applyAlignment="1">
      <alignment horizontal="center" vertical="center"/>
    </xf>
    <xf numFmtId="1" fontId="2" fillId="3" borderId="7" xfId="1" applyNumberFormat="1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abSelected="1" zoomScaleNormal="100" workbookViewId="0">
      <selection sqref="A1:AB1"/>
    </sheetView>
  </sheetViews>
  <sheetFormatPr defaultRowHeight="11.25" x14ac:dyDescent="0.2"/>
  <cols>
    <col min="1" max="1" width="7.42578125" style="9" bestFit="1" customWidth="1"/>
    <col min="2" max="2" width="15.28515625" style="7" bestFit="1" customWidth="1"/>
    <col min="3" max="3" width="3.7109375" style="9" bestFit="1" customWidth="1"/>
    <col min="4" max="4" width="4" style="9" bestFit="1" customWidth="1"/>
    <col min="5" max="5" width="5.28515625" style="9" bestFit="1" customWidth="1"/>
    <col min="6" max="6" width="4.42578125" style="9" bestFit="1" customWidth="1"/>
    <col min="7" max="7" width="13.85546875" style="9" bestFit="1" customWidth="1"/>
    <col min="8" max="8" width="3.7109375" style="9" bestFit="1" customWidth="1"/>
    <col min="9" max="9" width="4" style="9" bestFit="1" customWidth="1"/>
    <col min="10" max="10" width="5.28515625" style="9" bestFit="1" customWidth="1"/>
    <col min="11" max="11" width="4.42578125" style="9" bestFit="1" customWidth="1"/>
    <col min="12" max="12" width="12.42578125" style="9" bestFit="1" customWidth="1"/>
    <col min="13" max="13" width="3.7109375" style="9" bestFit="1" customWidth="1"/>
    <col min="14" max="14" width="4" style="9" bestFit="1" customWidth="1"/>
    <col min="15" max="15" width="5.28515625" style="9" bestFit="1" customWidth="1"/>
    <col min="16" max="16" width="4.42578125" style="9" bestFit="1" customWidth="1"/>
    <col min="17" max="17" width="12.85546875" style="9" customWidth="1"/>
    <col min="18" max="18" width="3.7109375" style="9" bestFit="1" customWidth="1"/>
    <col min="19" max="19" width="4" style="9" bestFit="1" customWidth="1"/>
    <col min="20" max="20" width="5.28515625" style="9" bestFit="1" customWidth="1"/>
    <col min="21" max="21" width="4.42578125" style="9" bestFit="1" customWidth="1"/>
    <col min="22" max="22" width="13.85546875" style="9" bestFit="1" customWidth="1"/>
    <col min="23" max="23" width="3.7109375" style="9" bestFit="1" customWidth="1"/>
    <col min="24" max="24" width="4" style="9" bestFit="1" customWidth="1"/>
    <col min="25" max="25" width="5.28515625" style="9" bestFit="1" customWidth="1"/>
    <col min="26" max="26" width="4.42578125" style="9" bestFit="1" customWidth="1"/>
    <col min="27" max="27" width="6.140625" style="9" bestFit="1" customWidth="1"/>
    <col min="28" max="28" width="9.28515625" style="7" bestFit="1" customWidth="1"/>
    <col min="29" max="16384" width="9.140625" style="7"/>
  </cols>
  <sheetData>
    <row r="1" spans="1:28" s="24" customFormat="1" ht="18" x14ac:dyDescent="0.25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12" customHeight="1" x14ac:dyDescent="0.2">
      <c r="A2" s="1" t="s">
        <v>8</v>
      </c>
      <c r="B2" s="47" t="s">
        <v>156</v>
      </c>
      <c r="C2" s="47"/>
      <c r="D2" s="47"/>
      <c r="E2" s="47"/>
      <c r="F2" s="48"/>
      <c r="G2" s="46" t="s">
        <v>157</v>
      </c>
      <c r="H2" s="47"/>
      <c r="I2" s="47"/>
      <c r="J2" s="47"/>
      <c r="K2" s="48"/>
      <c r="L2" s="46" t="s">
        <v>158</v>
      </c>
      <c r="M2" s="47"/>
      <c r="N2" s="47"/>
      <c r="O2" s="47"/>
      <c r="P2" s="48"/>
      <c r="Q2" s="46" t="s">
        <v>159</v>
      </c>
      <c r="R2" s="47"/>
      <c r="S2" s="47"/>
      <c r="T2" s="47"/>
      <c r="U2" s="48"/>
      <c r="V2" s="46" t="s">
        <v>160</v>
      </c>
      <c r="W2" s="47"/>
      <c r="X2" s="47"/>
      <c r="Y2" s="47"/>
      <c r="Z2" s="48"/>
      <c r="AA2" s="25" t="s">
        <v>9</v>
      </c>
      <c r="AB2" s="2" t="s">
        <v>161</v>
      </c>
    </row>
    <row r="3" spans="1:28" ht="12" customHeight="1" x14ac:dyDescent="0.2">
      <c r="A3" s="3" t="s">
        <v>14</v>
      </c>
      <c r="B3" s="4" t="s">
        <v>7</v>
      </c>
      <c r="C3" s="25" t="s">
        <v>0</v>
      </c>
      <c r="D3" s="25" t="s">
        <v>1</v>
      </c>
      <c r="E3" s="25" t="s">
        <v>2</v>
      </c>
      <c r="F3" s="25" t="s">
        <v>13</v>
      </c>
      <c r="G3" s="5" t="s">
        <v>7</v>
      </c>
      <c r="H3" s="25" t="s">
        <v>0</v>
      </c>
      <c r="I3" s="25" t="s">
        <v>1</v>
      </c>
      <c r="J3" s="25" t="s">
        <v>2</v>
      </c>
      <c r="K3" s="25" t="s">
        <v>13</v>
      </c>
      <c r="L3" s="5" t="s">
        <v>7</v>
      </c>
      <c r="M3" s="25" t="s">
        <v>0</v>
      </c>
      <c r="N3" s="25" t="s">
        <v>1</v>
      </c>
      <c r="O3" s="25" t="s">
        <v>2</v>
      </c>
      <c r="P3" s="25" t="s">
        <v>13</v>
      </c>
      <c r="Q3" s="4" t="s">
        <v>7</v>
      </c>
      <c r="R3" s="25" t="s">
        <v>0</v>
      </c>
      <c r="S3" s="25" t="s">
        <v>1</v>
      </c>
      <c r="T3" s="25" t="s">
        <v>2</v>
      </c>
      <c r="U3" s="25" t="s">
        <v>13</v>
      </c>
      <c r="V3" s="4" t="s">
        <v>7</v>
      </c>
      <c r="W3" s="25" t="s">
        <v>0</v>
      </c>
      <c r="X3" s="25" t="s">
        <v>1</v>
      </c>
      <c r="Y3" s="25" t="s">
        <v>2</v>
      </c>
      <c r="Z3" s="25" t="s">
        <v>13</v>
      </c>
      <c r="AA3" s="25" t="s">
        <v>10</v>
      </c>
      <c r="AB3" s="6" t="s">
        <v>162</v>
      </c>
    </row>
    <row r="4" spans="1:28" ht="12.95" customHeight="1" x14ac:dyDescent="0.2">
      <c r="A4" s="10">
        <v>1</v>
      </c>
      <c r="B4" s="30" t="s">
        <v>107</v>
      </c>
      <c r="C4" s="37">
        <v>22</v>
      </c>
      <c r="D4" s="28">
        <v>32.700000000000003</v>
      </c>
      <c r="E4" s="27">
        <v>13100</v>
      </c>
      <c r="F4" s="29">
        <v>9</v>
      </c>
      <c r="G4" s="15" t="s">
        <v>118</v>
      </c>
      <c r="H4" s="38">
        <v>27</v>
      </c>
      <c r="I4" s="13">
        <v>24.3</v>
      </c>
      <c r="J4" s="12">
        <v>14820</v>
      </c>
      <c r="K4" s="14">
        <v>2</v>
      </c>
      <c r="L4" s="15" t="s">
        <v>170</v>
      </c>
      <c r="M4" s="38">
        <v>45</v>
      </c>
      <c r="N4" s="13">
        <v>27.1</v>
      </c>
      <c r="O4" s="12">
        <v>24520</v>
      </c>
      <c r="P4" s="14">
        <v>2</v>
      </c>
      <c r="Q4" s="11" t="s">
        <v>139</v>
      </c>
      <c r="R4" s="38">
        <v>29</v>
      </c>
      <c r="S4" s="13">
        <v>28.2</v>
      </c>
      <c r="T4" s="12">
        <v>16020</v>
      </c>
      <c r="U4" s="14">
        <v>8</v>
      </c>
      <c r="V4" s="11" t="s">
        <v>63</v>
      </c>
      <c r="W4" s="38">
        <v>13</v>
      </c>
      <c r="X4" s="13">
        <v>28.5</v>
      </c>
      <c r="Y4" s="12">
        <v>7460</v>
      </c>
      <c r="Z4" s="14">
        <v>22</v>
      </c>
      <c r="AA4" s="39">
        <f>SUM(C4,H4,M4,R4,W4)</f>
        <v>136</v>
      </c>
      <c r="AB4" s="40">
        <f>SUM(AA4)-86</f>
        <v>50</v>
      </c>
    </row>
    <row r="5" spans="1:28" ht="12.95" customHeight="1" x14ac:dyDescent="0.2">
      <c r="A5" s="10">
        <v>2</v>
      </c>
      <c r="B5" s="11" t="s">
        <v>50</v>
      </c>
      <c r="C5" s="38">
        <v>35</v>
      </c>
      <c r="D5" s="13">
        <v>24.5</v>
      </c>
      <c r="E5" s="12">
        <v>19560</v>
      </c>
      <c r="F5" s="14">
        <v>3</v>
      </c>
      <c r="G5" s="15" t="s">
        <v>126</v>
      </c>
      <c r="H5" s="38">
        <v>8</v>
      </c>
      <c r="I5" s="13">
        <v>23.5</v>
      </c>
      <c r="J5" s="12">
        <v>4440</v>
      </c>
      <c r="K5" s="14">
        <v>15</v>
      </c>
      <c r="L5" s="18" t="s">
        <v>66</v>
      </c>
      <c r="M5" s="38">
        <v>7</v>
      </c>
      <c r="N5" s="13">
        <v>26.5</v>
      </c>
      <c r="O5" s="12">
        <v>4000</v>
      </c>
      <c r="P5" s="14">
        <v>26</v>
      </c>
      <c r="Q5" s="11" t="s">
        <v>144</v>
      </c>
      <c r="R5" s="38">
        <v>26</v>
      </c>
      <c r="S5" s="13">
        <v>27.4</v>
      </c>
      <c r="T5" s="12">
        <v>14420</v>
      </c>
      <c r="U5" s="14">
        <v>10</v>
      </c>
      <c r="V5" s="11" t="s">
        <v>83</v>
      </c>
      <c r="W5" s="38">
        <v>9</v>
      </c>
      <c r="X5" s="13">
        <v>23</v>
      </c>
      <c r="Y5" s="12">
        <v>4940</v>
      </c>
      <c r="Z5" s="14">
        <v>27</v>
      </c>
      <c r="AA5" s="39">
        <f t="shared" ref="AA5:AA33" si="0">SUM(C5,H5,M5,R5,W5)</f>
        <v>85</v>
      </c>
      <c r="AB5" s="40">
        <f t="shared" ref="AB5:AB33" si="1">SUM(AA5)-86</f>
        <v>-1</v>
      </c>
    </row>
    <row r="6" spans="1:28" ht="12.95" customHeight="1" x14ac:dyDescent="0.2">
      <c r="A6" s="10">
        <v>3</v>
      </c>
      <c r="B6" s="11" t="s">
        <v>17</v>
      </c>
      <c r="C6" s="38">
        <v>10</v>
      </c>
      <c r="D6" s="13">
        <v>35</v>
      </c>
      <c r="E6" s="12">
        <v>5840</v>
      </c>
      <c r="F6" s="14">
        <v>21</v>
      </c>
      <c r="G6" s="18" t="s">
        <v>138</v>
      </c>
      <c r="H6" s="38">
        <v>8</v>
      </c>
      <c r="I6" s="13">
        <v>22</v>
      </c>
      <c r="J6" s="12">
        <v>4180</v>
      </c>
      <c r="K6" s="14">
        <v>18</v>
      </c>
      <c r="L6" s="15" t="s">
        <v>100</v>
      </c>
      <c r="M6" s="38">
        <v>23</v>
      </c>
      <c r="N6" s="13">
        <v>30.2</v>
      </c>
      <c r="O6" s="12">
        <v>12420</v>
      </c>
      <c r="P6" s="14">
        <v>10</v>
      </c>
      <c r="Q6" s="11" t="s">
        <v>105</v>
      </c>
      <c r="R6" s="38">
        <v>10</v>
      </c>
      <c r="S6" s="13">
        <v>32.200000000000003</v>
      </c>
      <c r="T6" s="12">
        <v>5780</v>
      </c>
      <c r="U6" s="14">
        <v>25</v>
      </c>
      <c r="V6" s="11" t="s">
        <v>113</v>
      </c>
      <c r="W6" s="38">
        <v>32</v>
      </c>
      <c r="X6" s="13">
        <v>26.3</v>
      </c>
      <c r="Y6" s="12">
        <v>16800</v>
      </c>
      <c r="Z6" s="14">
        <v>6</v>
      </c>
      <c r="AA6" s="39">
        <f t="shared" si="0"/>
        <v>83</v>
      </c>
      <c r="AB6" s="40">
        <f t="shared" si="1"/>
        <v>-3</v>
      </c>
    </row>
    <row r="7" spans="1:28" ht="12.95" customHeight="1" x14ac:dyDescent="0.2">
      <c r="A7" s="10">
        <v>4</v>
      </c>
      <c r="B7" s="19" t="s">
        <v>87</v>
      </c>
      <c r="C7" s="38">
        <v>15</v>
      </c>
      <c r="D7" s="13">
        <v>22.8</v>
      </c>
      <c r="E7" s="12">
        <v>8120</v>
      </c>
      <c r="F7" s="14">
        <v>15</v>
      </c>
      <c r="G7" s="15" t="s">
        <v>123</v>
      </c>
      <c r="H7" s="38">
        <v>8</v>
      </c>
      <c r="I7" s="13">
        <v>22.4</v>
      </c>
      <c r="J7" s="12">
        <v>4260</v>
      </c>
      <c r="K7" s="14">
        <v>17</v>
      </c>
      <c r="L7" s="15" t="s">
        <v>21</v>
      </c>
      <c r="M7" s="38">
        <v>39</v>
      </c>
      <c r="N7" s="13">
        <v>23.8</v>
      </c>
      <c r="O7" s="12">
        <v>20900</v>
      </c>
      <c r="P7" s="14">
        <v>3</v>
      </c>
      <c r="Q7" s="19" t="s">
        <v>148</v>
      </c>
      <c r="R7" s="38">
        <v>33</v>
      </c>
      <c r="S7" s="13">
        <v>24.5</v>
      </c>
      <c r="T7" s="12">
        <v>17640</v>
      </c>
      <c r="U7" s="14">
        <v>6</v>
      </c>
      <c r="V7" s="19" t="s">
        <v>27</v>
      </c>
      <c r="W7" s="38">
        <v>26</v>
      </c>
      <c r="X7" s="13">
        <v>24</v>
      </c>
      <c r="Y7" s="12">
        <v>13840</v>
      </c>
      <c r="Z7" s="14">
        <v>11</v>
      </c>
      <c r="AA7" s="39">
        <f t="shared" si="0"/>
        <v>121</v>
      </c>
      <c r="AB7" s="40">
        <f t="shared" si="1"/>
        <v>35</v>
      </c>
    </row>
    <row r="8" spans="1:28" ht="12.95" customHeight="1" x14ac:dyDescent="0.2">
      <c r="A8" s="10">
        <v>5</v>
      </c>
      <c r="B8" s="11" t="s">
        <v>56</v>
      </c>
      <c r="C8" s="38">
        <v>5</v>
      </c>
      <c r="D8" s="13">
        <v>22.2</v>
      </c>
      <c r="E8" s="12">
        <v>2680</v>
      </c>
      <c r="F8" s="14">
        <v>28</v>
      </c>
      <c r="G8" s="18" t="s">
        <v>20</v>
      </c>
      <c r="H8" s="38">
        <v>3</v>
      </c>
      <c r="I8" s="13">
        <v>22.2</v>
      </c>
      <c r="J8" s="12">
        <v>1620</v>
      </c>
      <c r="K8" s="14">
        <v>25</v>
      </c>
      <c r="L8" s="15" t="s">
        <v>70</v>
      </c>
      <c r="M8" s="38">
        <v>8</v>
      </c>
      <c r="N8" s="13">
        <v>22.8</v>
      </c>
      <c r="O8" s="12">
        <v>4300</v>
      </c>
      <c r="P8" s="14">
        <v>24</v>
      </c>
      <c r="Q8" s="11" t="s">
        <v>131</v>
      </c>
      <c r="R8" s="38">
        <v>23</v>
      </c>
      <c r="S8" s="13">
        <v>28.1</v>
      </c>
      <c r="T8" s="12">
        <v>12660</v>
      </c>
      <c r="U8" s="14">
        <v>13</v>
      </c>
      <c r="V8" s="30" t="s">
        <v>108</v>
      </c>
      <c r="W8" s="37">
        <v>36</v>
      </c>
      <c r="X8" s="28">
        <v>29</v>
      </c>
      <c r="Y8" s="27">
        <v>19620</v>
      </c>
      <c r="Z8" s="29">
        <v>4</v>
      </c>
      <c r="AA8" s="39">
        <f t="shared" si="0"/>
        <v>75</v>
      </c>
      <c r="AB8" s="40">
        <f t="shared" si="1"/>
        <v>-11</v>
      </c>
    </row>
    <row r="9" spans="1:28" ht="12.95" customHeight="1" x14ac:dyDescent="0.2">
      <c r="A9" s="10">
        <v>6</v>
      </c>
      <c r="B9" s="11" t="s">
        <v>120</v>
      </c>
      <c r="C9" s="38">
        <v>27</v>
      </c>
      <c r="D9" s="13">
        <v>29.1</v>
      </c>
      <c r="E9" s="12">
        <v>14600</v>
      </c>
      <c r="F9" s="14">
        <v>7</v>
      </c>
      <c r="G9" s="15" t="s">
        <v>111</v>
      </c>
      <c r="H9" s="38">
        <v>30</v>
      </c>
      <c r="I9" s="13">
        <v>29.7</v>
      </c>
      <c r="J9" s="12">
        <v>16560</v>
      </c>
      <c r="K9" s="14">
        <v>1</v>
      </c>
      <c r="L9" s="15" t="s">
        <v>137</v>
      </c>
      <c r="M9" s="38">
        <v>31</v>
      </c>
      <c r="N9" s="13">
        <v>23.1</v>
      </c>
      <c r="O9" s="12">
        <v>16520</v>
      </c>
      <c r="P9" s="14">
        <v>8</v>
      </c>
      <c r="Q9" s="11" t="s">
        <v>53</v>
      </c>
      <c r="R9" s="38">
        <v>41</v>
      </c>
      <c r="S9" s="13">
        <v>23</v>
      </c>
      <c r="T9" s="12">
        <v>21460</v>
      </c>
      <c r="U9" s="14">
        <v>4</v>
      </c>
      <c r="V9" s="11" t="s">
        <v>89</v>
      </c>
      <c r="W9" s="38">
        <v>24</v>
      </c>
      <c r="X9" s="13">
        <v>26.6</v>
      </c>
      <c r="Y9" s="12">
        <v>13320</v>
      </c>
      <c r="Z9" s="14">
        <v>12</v>
      </c>
      <c r="AA9" s="39">
        <f t="shared" si="0"/>
        <v>153</v>
      </c>
      <c r="AB9" s="40">
        <f t="shared" si="1"/>
        <v>67</v>
      </c>
    </row>
    <row r="10" spans="1:28" ht="12.95" customHeight="1" x14ac:dyDescent="0.2">
      <c r="A10" s="10">
        <v>7</v>
      </c>
      <c r="B10" s="11" t="s">
        <v>152</v>
      </c>
      <c r="C10" s="38">
        <v>31</v>
      </c>
      <c r="D10" s="13">
        <v>33.5</v>
      </c>
      <c r="E10" s="12">
        <v>16880</v>
      </c>
      <c r="F10" s="14">
        <v>5</v>
      </c>
      <c r="G10" s="15" t="s">
        <v>82</v>
      </c>
      <c r="H10" s="38">
        <v>10</v>
      </c>
      <c r="I10" s="13">
        <v>23.5</v>
      </c>
      <c r="J10" s="12">
        <v>5300</v>
      </c>
      <c r="K10" s="14">
        <v>12</v>
      </c>
      <c r="L10" s="18" t="s">
        <v>33</v>
      </c>
      <c r="M10" s="38">
        <v>50</v>
      </c>
      <c r="N10" s="13">
        <v>25</v>
      </c>
      <c r="O10" s="12">
        <v>26800</v>
      </c>
      <c r="P10" s="14">
        <v>1</v>
      </c>
      <c r="Q10" s="11" t="s">
        <v>18</v>
      </c>
      <c r="R10" s="38">
        <v>60</v>
      </c>
      <c r="S10" s="13">
        <v>30.3</v>
      </c>
      <c r="T10" s="12">
        <v>32460</v>
      </c>
      <c r="U10" s="14">
        <v>1</v>
      </c>
      <c r="V10" s="11" t="s">
        <v>19</v>
      </c>
      <c r="W10" s="38">
        <v>42</v>
      </c>
      <c r="X10" s="13">
        <v>39.200000000000003</v>
      </c>
      <c r="Y10" s="12">
        <v>22440</v>
      </c>
      <c r="Z10" s="14">
        <v>3</v>
      </c>
      <c r="AA10" s="39">
        <f t="shared" si="0"/>
        <v>193</v>
      </c>
      <c r="AB10" s="40">
        <f t="shared" si="1"/>
        <v>107</v>
      </c>
    </row>
    <row r="11" spans="1:28" ht="12.95" customHeight="1" x14ac:dyDescent="0.2">
      <c r="A11" s="10">
        <v>8</v>
      </c>
      <c r="B11" s="11" t="s">
        <v>112</v>
      </c>
      <c r="C11" s="38">
        <v>38</v>
      </c>
      <c r="D11" s="13">
        <v>26.7</v>
      </c>
      <c r="E11" s="12">
        <v>20580</v>
      </c>
      <c r="F11" s="14">
        <v>2</v>
      </c>
      <c r="G11" s="15" t="s">
        <v>74</v>
      </c>
      <c r="H11" s="38">
        <v>10</v>
      </c>
      <c r="I11" s="13">
        <v>23.5</v>
      </c>
      <c r="J11" s="12">
        <v>5340</v>
      </c>
      <c r="K11" s="14">
        <v>11</v>
      </c>
      <c r="L11" s="18" t="s">
        <v>46</v>
      </c>
      <c r="M11" s="38">
        <v>13</v>
      </c>
      <c r="N11" s="13">
        <v>22.1</v>
      </c>
      <c r="O11" s="12">
        <v>6720</v>
      </c>
      <c r="P11" s="14">
        <v>17</v>
      </c>
      <c r="Q11" s="11" t="s">
        <v>88</v>
      </c>
      <c r="R11" s="38">
        <v>17</v>
      </c>
      <c r="S11" s="13">
        <v>23.5</v>
      </c>
      <c r="T11" s="12">
        <v>9040</v>
      </c>
      <c r="U11" s="14">
        <v>18</v>
      </c>
      <c r="V11" s="11" t="s">
        <v>52</v>
      </c>
      <c r="W11" s="38">
        <v>49</v>
      </c>
      <c r="X11" s="13">
        <v>33.6</v>
      </c>
      <c r="Y11" s="12">
        <v>26560</v>
      </c>
      <c r="Z11" s="14">
        <v>1</v>
      </c>
      <c r="AA11" s="39">
        <f t="shared" si="0"/>
        <v>127</v>
      </c>
      <c r="AB11" s="40">
        <f t="shared" si="1"/>
        <v>41</v>
      </c>
    </row>
    <row r="12" spans="1:28" ht="12.95" customHeight="1" x14ac:dyDescent="0.2">
      <c r="A12" s="10">
        <v>9</v>
      </c>
      <c r="B12" s="11" t="s">
        <v>135</v>
      </c>
      <c r="C12" s="38">
        <v>5</v>
      </c>
      <c r="D12" s="13">
        <v>27.5</v>
      </c>
      <c r="E12" s="12">
        <v>3060</v>
      </c>
      <c r="F12" s="14">
        <v>26</v>
      </c>
      <c r="G12" s="15" t="s">
        <v>72</v>
      </c>
      <c r="H12" s="38">
        <v>2</v>
      </c>
      <c r="I12" s="13">
        <v>25.5</v>
      </c>
      <c r="J12" s="12">
        <v>1140</v>
      </c>
      <c r="K12" s="14">
        <v>29</v>
      </c>
      <c r="L12" s="15" t="s">
        <v>155</v>
      </c>
      <c r="M12" s="38">
        <v>33</v>
      </c>
      <c r="N12" s="13">
        <v>27</v>
      </c>
      <c r="O12" s="12">
        <v>17660</v>
      </c>
      <c r="P12" s="14">
        <v>6</v>
      </c>
      <c r="Q12" s="11" t="s">
        <v>55</v>
      </c>
      <c r="R12" s="38">
        <v>34</v>
      </c>
      <c r="S12" s="13">
        <v>28</v>
      </c>
      <c r="T12" s="12">
        <v>18600</v>
      </c>
      <c r="U12" s="14">
        <v>5</v>
      </c>
      <c r="V12" s="11" t="s">
        <v>140</v>
      </c>
      <c r="W12" s="38">
        <v>26</v>
      </c>
      <c r="X12" s="13">
        <v>24</v>
      </c>
      <c r="Y12" s="12">
        <v>14120</v>
      </c>
      <c r="Z12" s="14">
        <v>10</v>
      </c>
      <c r="AA12" s="39">
        <f t="shared" si="0"/>
        <v>100</v>
      </c>
      <c r="AB12" s="40">
        <f t="shared" si="1"/>
        <v>14</v>
      </c>
    </row>
    <row r="13" spans="1:28" ht="12.95" customHeight="1" x14ac:dyDescent="0.2">
      <c r="A13" s="10">
        <v>10</v>
      </c>
      <c r="B13" s="11" t="s">
        <v>23</v>
      </c>
      <c r="C13" s="38">
        <v>44</v>
      </c>
      <c r="D13" s="13">
        <v>27.6</v>
      </c>
      <c r="E13" s="12">
        <v>25740</v>
      </c>
      <c r="F13" s="14">
        <v>1</v>
      </c>
      <c r="G13" s="15" t="s">
        <v>142</v>
      </c>
      <c r="H13" s="38">
        <v>8</v>
      </c>
      <c r="I13" s="13">
        <v>22.5</v>
      </c>
      <c r="J13" s="12">
        <v>4320</v>
      </c>
      <c r="K13" s="14">
        <v>16</v>
      </c>
      <c r="L13" s="18" t="s">
        <v>128</v>
      </c>
      <c r="M13" s="38">
        <v>15</v>
      </c>
      <c r="N13" s="13">
        <v>24.3</v>
      </c>
      <c r="O13" s="12">
        <v>8380</v>
      </c>
      <c r="P13" s="14">
        <v>14</v>
      </c>
      <c r="Q13" s="11" t="s">
        <v>172</v>
      </c>
      <c r="R13" s="38">
        <v>39</v>
      </c>
      <c r="S13" s="13">
        <v>27.2</v>
      </c>
      <c r="T13" s="12">
        <v>21620</v>
      </c>
      <c r="U13" s="14">
        <v>3</v>
      </c>
      <c r="V13" s="11" t="s">
        <v>25</v>
      </c>
      <c r="W13" s="38">
        <v>40</v>
      </c>
      <c r="X13" s="13">
        <v>29.3</v>
      </c>
      <c r="Y13" s="12">
        <v>22940</v>
      </c>
      <c r="Z13" s="14">
        <v>2</v>
      </c>
      <c r="AA13" s="39">
        <f t="shared" si="0"/>
        <v>146</v>
      </c>
      <c r="AB13" s="40">
        <f t="shared" si="1"/>
        <v>60</v>
      </c>
    </row>
    <row r="14" spans="1:28" ht="12.95" customHeight="1" x14ac:dyDescent="0.2">
      <c r="A14" s="10">
        <v>11</v>
      </c>
      <c r="B14" s="11" t="s">
        <v>136</v>
      </c>
      <c r="C14" s="38">
        <v>13</v>
      </c>
      <c r="D14" s="13">
        <v>29</v>
      </c>
      <c r="E14" s="12">
        <v>7360</v>
      </c>
      <c r="F14" s="14">
        <v>18</v>
      </c>
      <c r="G14" s="18" t="s">
        <v>61</v>
      </c>
      <c r="H14" s="38">
        <v>15</v>
      </c>
      <c r="I14" s="13">
        <v>27</v>
      </c>
      <c r="J14" s="12">
        <v>8020</v>
      </c>
      <c r="K14" s="14">
        <v>4</v>
      </c>
      <c r="L14" s="15" t="s">
        <v>121</v>
      </c>
      <c r="M14" s="38">
        <v>20</v>
      </c>
      <c r="N14" s="13">
        <v>29.2</v>
      </c>
      <c r="O14" s="12">
        <v>10760</v>
      </c>
      <c r="P14" s="14">
        <v>12</v>
      </c>
      <c r="Q14" s="11" t="s">
        <v>28</v>
      </c>
      <c r="R14" s="38">
        <v>20</v>
      </c>
      <c r="S14" s="13">
        <v>27.5</v>
      </c>
      <c r="T14" s="12">
        <v>11240</v>
      </c>
      <c r="U14" s="14">
        <v>15</v>
      </c>
      <c r="V14" s="11" t="s">
        <v>117</v>
      </c>
      <c r="W14" s="38">
        <v>24</v>
      </c>
      <c r="X14" s="13">
        <v>25.5</v>
      </c>
      <c r="Y14" s="12">
        <v>13160</v>
      </c>
      <c r="Z14" s="14">
        <v>14</v>
      </c>
      <c r="AA14" s="39">
        <f t="shared" si="0"/>
        <v>92</v>
      </c>
      <c r="AB14" s="40">
        <f t="shared" si="1"/>
        <v>6</v>
      </c>
    </row>
    <row r="15" spans="1:28" ht="12.95" customHeight="1" x14ac:dyDescent="0.2">
      <c r="A15" s="10">
        <v>12</v>
      </c>
      <c r="B15" s="11" t="s">
        <v>81</v>
      </c>
      <c r="C15" s="38">
        <v>13</v>
      </c>
      <c r="D15" s="13">
        <v>29.3</v>
      </c>
      <c r="E15" s="12">
        <v>7340</v>
      </c>
      <c r="F15" s="14">
        <v>19</v>
      </c>
      <c r="G15" s="15" t="s">
        <v>168</v>
      </c>
      <c r="H15" s="38">
        <v>10</v>
      </c>
      <c r="I15" s="13">
        <v>32</v>
      </c>
      <c r="J15" s="12">
        <v>6200</v>
      </c>
      <c r="K15" s="14">
        <v>8</v>
      </c>
      <c r="L15" s="15" t="s">
        <v>39</v>
      </c>
      <c r="M15" s="38">
        <v>18</v>
      </c>
      <c r="N15" s="13">
        <v>29.9</v>
      </c>
      <c r="O15" s="12">
        <v>10520</v>
      </c>
      <c r="P15" s="14">
        <v>13</v>
      </c>
      <c r="Q15" s="11" t="s">
        <v>84</v>
      </c>
      <c r="R15" s="38">
        <v>3</v>
      </c>
      <c r="S15" s="13">
        <v>27</v>
      </c>
      <c r="T15" s="12">
        <v>1800</v>
      </c>
      <c r="U15" s="14">
        <v>30</v>
      </c>
      <c r="V15" s="11" t="s">
        <v>147</v>
      </c>
      <c r="W15" s="38">
        <v>23</v>
      </c>
      <c r="X15" s="13">
        <v>31.5</v>
      </c>
      <c r="Y15" s="12">
        <v>13200</v>
      </c>
      <c r="Z15" s="14">
        <v>13</v>
      </c>
      <c r="AA15" s="39">
        <f t="shared" si="0"/>
        <v>67</v>
      </c>
      <c r="AB15" s="40">
        <f t="shared" si="1"/>
        <v>-19</v>
      </c>
    </row>
    <row r="16" spans="1:28" ht="12.95" customHeight="1" x14ac:dyDescent="0.2">
      <c r="A16" s="10">
        <v>13</v>
      </c>
      <c r="B16" s="11" t="s">
        <v>127</v>
      </c>
      <c r="C16" s="38">
        <v>3</v>
      </c>
      <c r="D16" s="13">
        <v>27</v>
      </c>
      <c r="E16" s="12">
        <v>1740</v>
      </c>
      <c r="F16" s="14">
        <v>29</v>
      </c>
      <c r="G16" s="18" t="s">
        <v>29</v>
      </c>
      <c r="H16" s="38">
        <v>4</v>
      </c>
      <c r="I16" s="13">
        <v>23.1</v>
      </c>
      <c r="J16" s="12">
        <v>2160</v>
      </c>
      <c r="K16" s="14">
        <v>23</v>
      </c>
      <c r="L16" s="15" t="s">
        <v>85</v>
      </c>
      <c r="M16" s="38">
        <v>4</v>
      </c>
      <c r="N16" s="13">
        <v>24.7</v>
      </c>
      <c r="O16" s="12">
        <v>2220</v>
      </c>
      <c r="P16" s="14">
        <v>28</v>
      </c>
      <c r="Q16" s="11" t="s">
        <v>60</v>
      </c>
      <c r="R16" s="38">
        <v>10</v>
      </c>
      <c r="S16" s="13">
        <v>28.2</v>
      </c>
      <c r="T16" s="12">
        <v>5820</v>
      </c>
      <c r="U16" s="14">
        <v>24</v>
      </c>
      <c r="V16" s="11" t="s">
        <v>98</v>
      </c>
      <c r="W16" s="38">
        <v>21</v>
      </c>
      <c r="X16" s="13">
        <v>27.2</v>
      </c>
      <c r="Y16" s="12">
        <v>11660</v>
      </c>
      <c r="Z16" s="14">
        <v>15</v>
      </c>
      <c r="AA16" s="39">
        <f t="shared" si="0"/>
        <v>42</v>
      </c>
      <c r="AB16" s="40">
        <f t="shared" si="1"/>
        <v>-44</v>
      </c>
    </row>
    <row r="17" spans="1:28" ht="12.95" customHeight="1" x14ac:dyDescent="0.2">
      <c r="A17" s="10">
        <v>14</v>
      </c>
      <c r="B17" s="11" t="s">
        <v>104</v>
      </c>
      <c r="C17" s="38">
        <v>5</v>
      </c>
      <c r="D17" s="13">
        <v>23.1</v>
      </c>
      <c r="E17" s="12">
        <v>2680</v>
      </c>
      <c r="F17" s="14">
        <v>27</v>
      </c>
      <c r="G17" s="15" t="s">
        <v>58</v>
      </c>
      <c r="H17" s="38">
        <v>5</v>
      </c>
      <c r="I17" s="13">
        <v>24.9</v>
      </c>
      <c r="J17" s="12">
        <v>2820</v>
      </c>
      <c r="K17" s="14">
        <v>20</v>
      </c>
      <c r="L17" s="15" t="s">
        <v>51</v>
      </c>
      <c r="M17" s="38">
        <v>22</v>
      </c>
      <c r="N17" s="13">
        <v>28.1</v>
      </c>
      <c r="O17" s="12">
        <v>12380</v>
      </c>
      <c r="P17" s="14">
        <v>11</v>
      </c>
      <c r="Q17" s="11" t="s">
        <v>49</v>
      </c>
      <c r="R17" s="38">
        <v>22</v>
      </c>
      <c r="S17" s="13">
        <v>32.1</v>
      </c>
      <c r="T17" s="12">
        <v>13420</v>
      </c>
      <c r="U17" s="14">
        <v>12</v>
      </c>
      <c r="V17" s="11" t="s">
        <v>77</v>
      </c>
      <c r="W17" s="38">
        <v>8</v>
      </c>
      <c r="X17" s="13">
        <v>29.1</v>
      </c>
      <c r="Y17" s="12">
        <v>5100</v>
      </c>
      <c r="Z17" s="14">
        <v>26</v>
      </c>
      <c r="AA17" s="39">
        <f t="shared" si="0"/>
        <v>62</v>
      </c>
      <c r="AB17" s="40">
        <f t="shared" si="1"/>
        <v>-24</v>
      </c>
    </row>
    <row r="18" spans="1:28" ht="12.95" customHeight="1" x14ac:dyDescent="0.2">
      <c r="A18" s="10">
        <v>15</v>
      </c>
      <c r="B18" s="11" t="s">
        <v>130</v>
      </c>
      <c r="C18" s="38">
        <v>19</v>
      </c>
      <c r="D18" s="13">
        <v>33.1</v>
      </c>
      <c r="E18" s="12">
        <v>11520</v>
      </c>
      <c r="F18" s="14">
        <v>11</v>
      </c>
      <c r="G18" s="15" t="s">
        <v>153</v>
      </c>
      <c r="H18" s="38">
        <v>7</v>
      </c>
      <c r="I18" s="13">
        <v>41</v>
      </c>
      <c r="J18" s="12">
        <v>4960</v>
      </c>
      <c r="K18" s="14">
        <v>14</v>
      </c>
      <c r="L18" s="18" t="s">
        <v>79</v>
      </c>
      <c r="M18" s="38">
        <v>9</v>
      </c>
      <c r="N18" s="13">
        <v>23.2</v>
      </c>
      <c r="O18" s="12">
        <v>4900</v>
      </c>
      <c r="P18" s="14">
        <v>20</v>
      </c>
      <c r="Q18" s="11" t="s">
        <v>122</v>
      </c>
      <c r="R18" s="38">
        <v>13</v>
      </c>
      <c r="S18" s="13">
        <v>38.1</v>
      </c>
      <c r="T18" s="12">
        <v>8280</v>
      </c>
      <c r="U18" s="14">
        <v>21</v>
      </c>
      <c r="V18" s="11" t="s">
        <v>69</v>
      </c>
      <c r="W18" s="38">
        <v>13</v>
      </c>
      <c r="X18" s="13">
        <v>31.1</v>
      </c>
      <c r="Y18" s="12">
        <v>7860</v>
      </c>
      <c r="Z18" s="14">
        <v>21</v>
      </c>
      <c r="AA18" s="39">
        <f t="shared" si="0"/>
        <v>61</v>
      </c>
      <c r="AB18" s="40">
        <f t="shared" si="1"/>
        <v>-25</v>
      </c>
    </row>
    <row r="19" spans="1:28" ht="12.95" customHeight="1" x14ac:dyDescent="0.2">
      <c r="A19" s="10">
        <v>16</v>
      </c>
      <c r="B19" s="11" t="s">
        <v>149</v>
      </c>
      <c r="C19" s="38">
        <v>30</v>
      </c>
      <c r="D19" s="13">
        <v>31</v>
      </c>
      <c r="E19" s="12">
        <v>19040</v>
      </c>
      <c r="F19" s="14">
        <v>4</v>
      </c>
      <c r="G19" s="15" t="s">
        <v>47</v>
      </c>
      <c r="H19" s="38">
        <v>13</v>
      </c>
      <c r="I19" s="13">
        <v>31.3</v>
      </c>
      <c r="J19" s="12">
        <v>7240</v>
      </c>
      <c r="K19" s="14">
        <v>6</v>
      </c>
      <c r="L19" s="15" t="s">
        <v>42</v>
      </c>
      <c r="M19" s="38">
        <v>27</v>
      </c>
      <c r="N19" s="13">
        <v>29.5</v>
      </c>
      <c r="O19" s="12">
        <v>16420</v>
      </c>
      <c r="P19" s="14">
        <v>9</v>
      </c>
      <c r="Q19" s="11" t="s">
        <v>73</v>
      </c>
      <c r="R19" s="38">
        <v>13</v>
      </c>
      <c r="S19" s="13">
        <v>27.7</v>
      </c>
      <c r="T19" s="12">
        <v>7660</v>
      </c>
      <c r="U19" s="14">
        <v>23</v>
      </c>
      <c r="V19" s="11" t="s">
        <v>125</v>
      </c>
      <c r="W19" s="38">
        <v>18</v>
      </c>
      <c r="X19" s="13">
        <v>28.5</v>
      </c>
      <c r="Y19" s="12">
        <v>10640</v>
      </c>
      <c r="Z19" s="14">
        <v>17</v>
      </c>
      <c r="AA19" s="39">
        <f t="shared" si="0"/>
        <v>101</v>
      </c>
      <c r="AB19" s="40">
        <f t="shared" si="1"/>
        <v>15</v>
      </c>
    </row>
    <row r="20" spans="1:28" ht="12.95" customHeight="1" x14ac:dyDescent="0.2">
      <c r="A20" s="10">
        <v>17</v>
      </c>
      <c r="B20" s="11" t="s">
        <v>141</v>
      </c>
      <c r="C20" s="38">
        <v>5</v>
      </c>
      <c r="D20" s="13">
        <v>30</v>
      </c>
      <c r="E20" s="12">
        <v>3320</v>
      </c>
      <c r="F20" s="14">
        <v>24</v>
      </c>
      <c r="G20" s="15" t="s">
        <v>40</v>
      </c>
      <c r="H20" s="38">
        <v>2</v>
      </c>
      <c r="I20" s="13">
        <v>24.5</v>
      </c>
      <c r="J20" s="12">
        <v>1180</v>
      </c>
      <c r="K20" s="14">
        <v>28</v>
      </c>
      <c r="L20" s="15" t="s">
        <v>62</v>
      </c>
      <c r="M20" s="38">
        <v>7</v>
      </c>
      <c r="N20" s="13">
        <v>32</v>
      </c>
      <c r="O20" s="12">
        <v>4700</v>
      </c>
      <c r="P20" s="14">
        <v>22</v>
      </c>
      <c r="Q20" s="11" t="s">
        <v>97</v>
      </c>
      <c r="R20" s="38">
        <v>15</v>
      </c>
      <c r="S20" s="13">
        <v>30</v>
      </c>
      <c r="T20" s="12">
        <v>8580</v>
      </c>
      <c r="U20" s="14">
        <v>19</v>
      </c>
      <c r="V20" s="11" t="s">
        <v>57</v>
      </c>
      <c r="W20" s="38">
        <v>15</v>
      </c>
      <c r="X20" s="13">
        <v>31</v>
      </c>
      <c r="Y20" s="12">
        <v>9400</v>
      </c>
      <c r="Z20" s="14">
        <v>18</v>
      </c>
      <c r="AA20" s="39">
        <f t="shared" si="0"/>
        <v>44</v>
      </c>
      <c r="AB20" s="40">
        <f t="shared" si="1"/>
        <v>-42</v>
      </c>
    </row>
    <row r="21" spans="1:28" ht="12.95" customHeight="1" x14ac:dyDescent="0.2">
      <c r="A21" s="10">
        <v>18</v>
      </c>
      <c r="B21" s="11" t="s">
        <v>101</v>
      </c>
      <c r="C21" s="38">
        <v>24</v>
      </c>
      <c r="D21" s="13">
        <v>29</v>
      </c>
      <c r="E21" s="12">
        <v>14100</v>
      </c>
      <c r="F21" s="14">
        <v>8</v>
      </c>
      <c r="G21" s="15" t="s">
        <v>169</v>
      </c>
      <c r="H21" s="38">
        <v>5</v>
      </c>
      <c r="I21" s="13">
        <v>28</v>
      </c>
      <c r="J21" s="12">
        <v>2860</v>
      </c>
      <c r="K21" s="14">
        <v>19</v>
      </c>
      <c r="L21" s="15" t="s">
        <v>32</v>
      </c>
      <c r="M21" s="38">
        <v>14</v>
      </c>
      <c r="N21" s="13">
        <v>27</v>
      </c>
      <c r="O21" s="12">
        <v>7780</v>
      </c>
      <c r="P21" s="14">
        <v>16</v>
      </c>
      <c r="Q21" s="30" t="s">
        <v>22</v>
      </c>
      <c r="R21" s="37">
        <v>41</v>
      </c>
      <c r="S21" s="28">
        <v>32</v>
      </c>
      <c r="T21" s="27">
        <v>22980</v>
      </c>
      <c r="U21" s="29">
        <v>2</v>
      </c>
      <c r="V21" s="11" t="s">
        <v>48</v>
      </c>
      <c r="W21" s="38">
        <v>27</v>
      </c>
      <c r="X21" s="13">
        <v>29</v>
      </c>
      <c r="Y21" s="12">
        <v>15700</v>
      </c>
      <c r="Z21" s="14">
        <v>7</v>
      </c>
      <c r="AA21" s="39">
        <f t="shared" si="0"/>
        <v>111</v>
      </c>
      <c r="AB21" s="40">
        <f t="shared" si="1"/>
        <v>25</v>
      </c>
    </row>
    <row r="22" spans="1:28" ht="12.95" customHeight="1" x14ac:dyDescent="0.2">
      <c r="A22" s="10">
        <v>19</v>
      </c>
      <c r="B22" s="11" t="s">
        <v>38</v>
      </c>
      <c r="C22" s="38">
        <v>19</v>
      </c>
      <c r="D22" s="13">
        <v>31</v>
      </c>
      <c r="E22" s="12">
        <v>11480</v>
      </c>
      <c r="F22" s="14">
        <v>12</v>
      </c>
      <c r="G22" s="15" t="s">
        <v>150</v>
      </c>
      <c r="H22" s="38">
        <v>3</v>
      </c>
      <c r="I22" s="13">
        <v>28.5</v>
      </c>
      <c r="J22" s="12">
        <v>1960</v>
      </c>
      <c r="K22" s="14">
        <v>24</v>
      </c>
      <c r="L22" s="15" t="s">
        <v>75</v>
      </c>
      <c r="M22" s="38">
        <v>10</v>
      </c>
      <c r="N22" s="13">
        <v>31</v>
      </c>
      <c r="O22" s="12">
        <v>5580</v>
      </c>
      <c r="P22" s="14">
        <v>18</v>
      </c>
      <c r="Q22" s="11" t="s">
        <v>24</v>
      </c>
      <c r="R22" s="38">
        <v>25</v>
      </c>
      <c r="S22" s="13">
        <v>30</v>
      </c>
      <c r="T22" s="12">
        <v>14420</v>
      </c>
      <c r="U22" s="14">
        <v>11</v>
      </c>
      <c r="V22" s="11" t="s">
        <v>90</v>
      </c>
      <c r="W22" s="38">
        <v>31</v>
      </c>
      <c r="X22" s="13">
        <v>31</v>
      </c>
      <c r="Y22" s="12">
        <v>17380</v>
      </c>
      <c r="Z22" s="14">
        <v>5</v>
      </c>
      <c r="AA22" s="39">
        <f t="shared" si="0"/>
        <v>88</v>
      </c>
      <c r="AB22" s="40">
        <f t="shared" si="1"/>
        <v>2</v>
      </c>
    </row>
    <row r="23" spans="1:28" ht="12.95" customHeight="1" x14ac:dyDescent="0.2">
      <c r="A23" s="10">
        <v>20</v>
      </c>
      <c r="B23" s="11" t="s">
        <v>166</v>
      </c>
      <c r="C23" s="38">
        <v>20</v>
      </c>
      <c r="D23" s="13">
        <v>34</v>
      </c>
      <c r="E23" s="12">
        <v>13100</v>
      </c>
      <c r="F23" s="14">
        <v>9</v>
      </c>
      <c r="G23" s="15" t="s">
        <v>35</v>
      </c>
      <c r="H23" s="38">
        <v>8</v>
      </c>
      <c r="I23" s="13">
        <v>51</v>
      </c>
      <c r="J23" s="12">
        <v>5580</v>
      </c>
      <c r="K23" s="14">
        <v>10</v>
      </c>
      <c r="L23" s="15" t="s">
        <v>173</v>
      </c>
      <c r="M23" s="38">
        <v>30</v>
      </c>
      <c r="N23" s="13">
        <v>31.5</v>
      </c>
      <c r="O23" s="12">
        <v>16760</v>
      </c>
      <c r="P23" s="14">
        <v>7</v>
      </c>
      <c r="Q23" s="11" t="s">
        <v>114</v>
      </c>
      <c r="R23" s="38">
        <v>27</v>
      </c>
      <c r="S23" s="13">
        <v>29.3</v>
      </c>
      <c r="T23" s="12">
        <v>16200</v>
      </c>
      <c r="U23" s="14">
        <v>7</v>
      </c>
      <c r="V23" s="11" t="s">
        <v>143</v>
      </c>
      <c r="W23" s="38">
        <v>12</v>
      </c>
      <c r="X23" s="13">
        <v>31.5</v>
      </c>
      <c r="Y23" s="12">
        <v>7140</v>
      </c>
      <c r="Z23" s="14">
        <v>23</v>
      </c>
      <c r="AA23" s="39">
        <f t="shared" si="0"/>
        <v>97</v>
      </c>
      <c r="AB23" s="40">
        <f t="shared" si="1"/>
        <v>11</v>
      </c>
    </row>
    <row r="24" spans="1:28" ht="12.95" customHeight="1" x14ac:dyDescent="0.2">
      <c r="A24" s="10">
        <v>21</v>
      </c>
      <c r="B24" s="11" t="s">
        <v>64</v>
      </c>
      <c r="C24" s="38">
        <v>13</v>
      </c>
      <c r="D24" s="13">
        <v>28</v>
      </c>
      <c r="E24" s="12">
        <v>7720</v>
      </c>
      <c r="F24" s="14">
        <v>16</v>
      </c>
      <c r="G24" s="15" t="s">
        <v>103</v>
      </c>
      <c r="H24" s="38">
        <v>2</v>
      </c>
      <c r="I24" s="13">
        <v>28.1</v>
      </c>
      <c r="J24" s="12">
        <v>1280</v>
      </c>
      <c r="K24" s="14">
        <v>27</v>
      </c>
      <c r="L24" s="15" t="s">
        <v>171</v>
      </c>
      <c r="M24" s="38">
        <v>0</v>
      </c>
      <c r="N24" s="13"/>
      <c r="O24" s="12">
        <v>0</v>
      </c>
      <c r="P24" s="14">
        <v>30</v>
      </c>
      <c r="Q24" s="11" t="s">
        <v>71</v>
      </c>
      <c r="R24" s="38">
        <v>7</v>
      </c>
      <c r="S24" s="13">
        <v>24.5</v>
      </c>
      <c r="T24" s="12">
        <v>3840</v>
      </c>
      <c r="U24" s="14">
        <v>29</v>
      </c>
      <c r="V24" s="11" t="s">
        <v>133</v>
      </c>
      <c r="W24" s="38">
        <v>9</v>
      </c>
      <c r="X24" s="13">
        <v>28.3</v>
      </c>
      <c r="Y24" s="12">
        <v>5500</v>
      </c>
      <c r="Z24" s="14">
        <v>25</v>
      </c>
      <c r="AA24" s="39">
        <f t="shared" si="0"/>
        <v>31</v>
      </c>
      <c r="AB24" s="40">
        <f>SUM(AA24)-86</f>
        <v>-55</v>
      </c>
    </row>
    <row r="25" spans="1:28" ht="12.95" customHeight="1" x14ac:dyDescent="0.2">
      <c r="A25" s="10">
        <v>22</v>
      </c>
      <c r="B25" s="11" t="s">
        <v>93</v>
      </c>
      <c r="C25" s="38">
        <v>17</v>
      </c>
      <c r="D25" s="13">
        <v>25</v>
      </c>
      <c r="E25" s="12">
        <v>9220</v>
      </c>
      <c r="F25" s="14">
        <v>14</v>
      </c>
      <c r="G25" s="15" t="s">
        <v>43</v>
      </c>
      <c r="H25" s="38">
        <v>15</v>
      </c>
      <c r="I25" s="13">
        <v>29</v>
      </c>
      <c r="J25" s="12">
        <v>8600</v>
      </c>
      <c r="K25" s="14">
        <v>3</v>
      </c>
      <c r="L25" s="15" t="s">
        <v>91</v>
      </c>
      <c r="M25" s="38">
        <v>36</v>
      </c>
      <c r="N25" s="13">
        <v>31</v>
      </c>
      <c r="O25" s="12">
        <v>20040</v>
      </c>
      <c r="P25" s="14">
        <v>4</v>
      </c>
      <c r="Q25" s="11" t="s">
        <v>65</v>
      </c>
      <c r="R25" s="38">
        <v>15</v>
      </c>
      <c r="S25" s="13">
        <v>29</v>
      </c>
      <c r="T25" s="12">
        <v>8160</v>
      </c>
      <c r="U25" s="14">
        <v>22</v>
      </c>
      <c r="V25" s="11" t="s">
        <v>37</v>
      </c>
      <c r="W25" s="38">
        <v>7</v>
      </c>
      <c r="X25" s="13">
        <v>33</v>
      </c>
      <c r="Y25" s="12">
        <v>4760</v>
      </c>
      <c r="Z25" s="14">
        <v>28</v>
      </c>
      <c r="AA25" s="39">
        <f t="shared" si="0"/>
        <v>90</v>
      </c>
      <c r="AB25" s="40">
        <f t="shared" si="1"/>
        <v>4</v>
      </c>
    </row>
    <row r="26" spans="1:28" ht="12.95" customHeight="1" x14ac:dyDescent="0.2">
      <c r="A26" s="10">
        <v>23</v>
      </c>
      <c r="B26" s="11" t="s">
        <v>45</v>
      </c>
      <c r="C26" s="38">
        <v>20</v>
      </c>
      <c r="D26" s="13">
        <v>28.8</v>
      </c>
      <c r="E26" s="12">
        <v>11320</v>
      </c>
      <c r="F26" s="14">
        <v>13</v>
      </c>
      <c r="G26" s="15" t="s">
        <v>134</v>
      </c>
      <c r="H26" s="38">
        <v>10</v>
      </c>
      <c r="I26" s="13">
        <v>31</v>
      </c>
      <c r="J26" s="12">
        <v>5660</v>
      </c>
      <c r="K26" s="14">
        <v>9</v>
      </c>
      <c r="L26" s="15" t="s">
        <v>146</v>
      </c>
      <c r="M26" s="38">
        <v>33</v>
      </c>
      <c r="N26" s="13">
        <v>43</v>
      </c>
      <c r="O26" s="12">
        <v>19580</v>
      </c>
      <c r="P26" s="14">
        <v>5</v>
      </c>
      <c r="Q26" s="11" t="s">
        <v>99</v>
      </c>
      <c r="R26" s="38">
        <v>26</v>
      </c>
      <c r="S26" s="13">
        <v>30</v>
      </c>
      <c r="T26" s="12">
        <v>14860</v>
      </c>
      <c r="U26" s="14">
        <v>9</v>
      </c>
      <c r="V26" s="11" t="s">
        <v>106</v>
      </c>
      <c r="W26" s="38">
        <v>14</v>
      </c>
      <c r="X26" s="13">
        <v>29</v>
      </c>
      <c r="Y26" s="12">
        <v>8100</v>
      </c>
      <c r="Z26" s="14">
        <v>20</v>
      </c>
      <c r="AA26" s="39">
        <f t="shared" si="0"/>
        <v>103</v>
      </c>
      <c r="AB26" s="40">
        <f t="shared" si="1"/>
        <v>17</v>
      </c>
    </row>
    <row r="27" spans="1:28" ht="12.95" customHeight="1" x14ac:dyDescent="0.2">
      <c r="A27" s="10">
        <v>24</v>
      </c>
      <c r="B27" s="11" t="s">
        <v>167</v>
      </c>
      <c r="C27" s="38">
        <v>13</v>
      </c>
      <c r="D27" s="13">
        <v>29.3</v>
      </c>
      <c r="E27" s="12">
        <v>7220</v>
      </c>
      <c r="F27" s="14">
        <v>20</v>
      </c>
      <c r="G27" s="15" t="s">
        <v>67</v>
      </c>
      <c r="H27" s="38">
        <v>5</v>
      </c>
      <c r="I27" s="13">
        <v>22.5</v>
      </c>
      <c r="J27" s="12">
        <v>2660</v>
      </c>
      <c r="K27" s="14">
        <v>21</v>
      </c>
      <c r="L27" s="26" t="s">
        <v>109</v>
      </c>
      <c r="M27" s="37">
        <v>7</v>
      </c>
      <c r="N27" s="28">
        <v>35.6</v>
      </c>
      <c r="O27" s="27">
        <v>4220</v>
      </c>
      <c r="P27" s="29">
        <v>25</v>
      </c>
      <c r="Q27" s="11" t="s">
        <v>124</v>
      </c>
      <c r="R27" s="38">
        <v>9</v>
      </c>
      <c r="S27" s="13">
        <v>31.8</v>
      </c>
      <c r="T27" s="12">
        <v>5200</v>
      </c>
      <c r="U27" s="14">
        <v>27</v>
      </c>
      <c r="V27" s="11" t="s">
        <v>151</v>
      </c>
      <c r="W27" s="38">
        <v>27</v>
      </c>
      <c r="X27" s="13">
        <v>29.3</v>
      </c>
      <c r="Y27" s="12">
        <v>15440</v>
      </c>
      <c r="Z27" s="14">
        <v>8</v>
      </c>
      <c r="AA27" s="39">
        <f t="shared" si="0"/>
        <v>61</v>
      </c>
      <c r="AB27" s="40">
        <f t="shared" si="1"/>
        <v>-25</v>
      </c>
    </row>
    <row r="28" spans="1:28" ht="12.95" customHeight="1" x14ac:dyDescent="0.2">
      <c r="A28" s="10">
        <v>25</v>
      </c>
      <c r="B28" s="11" t="s">
        <v>31</v>
      </c>
      <c r="C28" s="38">
        <v>6</v>
      </c>
      <c r="D28" s="13">
        <v>34</v>
      </c>
      <c r="E28" s="12">
        <v>3640</v>
      </c>
      <c r="F28" s="14">
        <v>23</v>
      </c>
      <c r="G28" s="15" t="s">
        <v>95</v>
      </c>
      <c r="H28" s="38">
        <v>3</v>
      </c>
      <c r="I28" s="13">
        <v>25</v>
      </c>
      <c r="J28" s="12">
        <v>1600</v>
      </c>
      <c r="K28" s="14">
        <v>26</v>
      </c>
      <c r="L28" s="15" t="s">
        <v>145</v>
      </c>
      <c r="M28" s="38">
        <v>9</v>
      </c>
      <c r="N28" s="13">
        <v>29</v>
      </c>
      <c r="O28" s="12">
        <v>4840</v>
      </c>
      <c r="P28" s="14">
        <v>21</v>
      </c>
      <c r="Q28" s="11" t="s">
        <v>36</v>
      </c>
      <c r="R28" s="38">
        <v>9</v>
      </c>
      <c r="S28" s="13">
        <v>37</v>
      </c>
      <c r="T28" s="12">
        <v>5140</v>
      </c>
      <c r="U28" s="14">
        <v>28</v>
      </c>
      <c r="V28" s="11" t="s">
        <v>16</v>
      </c>
      <c r="W28" s="38">
        <v>27</v>
      </c>
      <c r="X28" s="13">
        <v>27</v>
      </c>
      <c r="Y28" s="12">
        <v>14280</v>
      </c>
      <c r="Z28" s="14">
        <v>9</v>
      </c>
      <c r="AA28" s="39">
        <f t="shared" si="0"/>
        <v>54</v>
      </c>
      <c r="AB28" s="40">
        <f t="shared" si="1"/>
        <v>-32</v>
      </c>
    </row>
    <row r="29" spans="1:28" ht="12.95" customHeight="1" x14ac:dyDescent="0.2">
      <c r="A29" s="10">
        <v>26</v>
      </c>
      <c r="B29" s="11" t="s">
        <v>44</v>
      </c>
      <c r="C29" s="38">
        <v>29</v>
      </c>
      <c r="D29" s="13">
        <v>26.6</v>
      </c>
      <c r="E29" s="12">
        <v>15440</v>
      </c>
      <c r="F29" s="14">
        <v>6</v>
      </c>
      <c r="G29" s="15" t="s">
        <v>54</v>
      </c>
      <c r="H29" s="38">
        <v>12</v>
      </c>
      <c r="I29" s="13">
        <v>35</v>
      </c>
      <c r="J29" s="12">
        <v>7340</v>
      </c>
      <c r="K29" s="14">
        <v>5</v>
      </c>
      <c r="L29" s="15" t="s">
        <v>129</v>
      </c>
      <c r="M29" s="38">
        <v>13</v>
      </c>
      <c r="N29" s="13">
        <v>32.799999999999997</v>
      </c>
      <c r="O29" s="12">
        <v>8160</v>
      </c>
      <c r="P29" s="14">
        <v>15</v>
      </c>
      <c r="Q29" s="11" t="s">
        <v>92</v>
      </c>
      <c r="R29" s="38">
        <v>22</v>
      </c>
      <c r="S29" s="13">
        <v>26.9</v>
      </c>
      <c r="T29" s="12">
        <v>12540</v>
      </c>
      <c r="U29" s="14">
        <v>14</v>
      </c>
      <c r="V29" s="11" t="s">
        <v>119</v>
      </c>
      <c r="W29" s="38">
        <v>19</v>
      </c>
      <c r="X29" s="13">
        <v>33.6</v>
      </c>
      <c r="Y29" s="12">
        <v>11360</v>
      </c>
      <c r="Z29" s="14">
        <v>16</v>
      </c>
      <c r="AA29" s="39">
        <f t="shared" si="0"/>
        <v>95</v>
      </c>
      <c r="AB29" s="40">
        <f t="shared" si="1"/>
        <v>9</v>
      </c>
    </row>
    <row r="30" spans="1:28" ht="12.95" customHeight="1" x14ac:dyDescent="0.2">
      <c r="A30" s="10">
        <v>27</v>
      </c>
      <c r="B30" s="11" t="s">
        <v>76</v>
      </c>
      <c r="C30" s="38">
        <v>10</v>
      </c>
      <c r="D30" s="13">
        <v>25.1</v>
      </c>
      <c r="E30" s="12">
        <v>5480</v>
      </c>
      <c r="F30" s="14">
        <v>22</v>
      </c>
      <c r="G30" s="15" t="s">
        <v>86</v>
      </c>
      <c r="H30" s="38">
        <v>2</v>
      </c>
      <c r="I30" s="13">
        <v>20.2</v>
      </c>
      <c r="J30" s="12">
        <v>1040</v>
      </c>
      <c r="K30" s="14">
        <v>30</v>
      </c>
      <c r="L30" s="15" t="s">
        <v>94</v>
      </c>
      <c r="M30" s="38">
        <v>6</v>
      </c>
      <c r="N30" s="13">
        <v>21.5</v>
      </c>
      <c r="O30" s="12">
        <v>3140</v>
      </c>
      <c r="P30" s="14">
        <v>27</v>
      </c>
      <c r="Q30" s="11" t="s">
        <v>177</v>
      </c>
      <c r="R30" s="38">
        <v>10</v>
      </c>
      <c r="S30" s="13">
        <v>21.7</v>
      </c>
      <c r="T30" s="12">
        <v>5260</v>
      </c>
      <c r="U30" s="14">
        <v>26</v>
      </c>
      <c r="V30" s="11" t="s">
        <v>78</v>
      </c>
      <c r="W30" s="38">
        <v>6</v>
      </c>
      <c r="X30" s="13">
        <v>30.1</v>
      </c>
      <c r="Y30" s="12">
        <v>3380</v>
      </c>
      <c r="Z30" s="14">
        <v>29</v>
      </c>
      <c r="AA30" s="39">
        <f t="shared" si="0"/>
        <v>34</v>
      </c>
      <c r="AB30" s="40">
        <f t="shared" si="1"/>
        <v>-52</v>
      </c>
    </row>
    <row r="31" spans="1:28" ht="12.95" customHeight="1" x14ac:dyDescent="0.2">
      <c r="A31" s="10">
        <v>28</v>
      </c>
      <c r="B31" s="11" t="s">
        <v>68</v>
      </c>
      <c r="C31" s="38">
        <v>0</v>
      </c>
      <c r="D31" s="13"/>
      <c r="E31" s="12">
        <v>0</v>
      </c>
      <c r="F31" s="14">
        <v>30</v>
      </c>
      <c r="G31" s="15" t="s">
        <v>26</v>
      </c>
      <c r="H31" s="38">
        <v>4</v>
      </c>
      <c r="I31" s="13">
        <v>28</v>
      </c>
      <c r="J31" s="12">
        <v>2320</v>
      </c>
      <c r="K31" s="14">
        <v>22</v>
      </c>
      <c r="L31" s="15" t="s">
        <v>115</v>
      </c>
      <c r="M31" s="38">
        <v>8</v>
      </c>
      <c r="N31" s="13">
        <v>32.6</v>
      </c>
      <c r="O31" s="12">
        <v>4620</v>
      </c>
      <c r="P31" s="14">
        <v>23</v>
      </c>
      <c r="Q31" s="11" t="s">
        <v>41</v>
      </c>
      <c r="R31" s="38">
        <v>16</v>
      </c>
      <c r="S31" s="13">
        <v>24.4</v>
      </c>
      <c r="T31" s="12">
        <v>8520</v>
      </c>
      <c r="U31" s="14">
        <v>20</v>
      </c>
      <c r="V31" s="11" t="s">
        <v>30</v>
      </c>
      <c r="W31" s="38">
        <v>3</v>
      </c>
      <c r="X31" s="13">
        <v>21.2</v>
      </c>
      <c r="Y31" s="12">
        <v>1580</v>
      </c>
      <c r="Z31" s="14">
        <v>30</v>
      </c>
      <c r="AA31" s="39">
        <f t="shared" si="0"/>
        <v>31</v>
      </c>
      <c r="AB31" s="40">
        <f t="shared" si="1"/>
        <v>-55</v>
      </c>
    </row>
    <row r="32" spans="1:28" ht="12.95" customHeight="1" x14ac:dyDescent="0.2">
      <c r="A32" s="10">
        <v>29</v>
      </c>
      <c r="B32" s="11" t="s">
        <v>34</v>
      </c>
      <c r="C32" s="38">
        <v>5</v>
      </c>
      <c r="D32" s="13">
        <v>35</v>
      </c>
      <c r="E32" s="12">
        <v>3120</v>
      </c>
      <c r="F32" s="14">
        <v>25</v>
      </c>
      <c r="G32" s="26" t="s">
        <v>110</v>
      </c>
      <c r="H32" s="37">
        <v>12</v>
      </c>
      <c r="I32" s="28">
        <v>28</v>
      </c>
      <c r="J32" s="27">
        <v>6860</v>
      </c>
      <c r="K32" s="29">
        <v>7</v>
      </c>
      <c r="L32" s="15" t="s">
        <v>102</v>
      </c>
      <c r="M32" s="38">
        <v>9</v>
      </c>
      <c r="N32" s="13">
        <v>32.200000000000003</v>
      </c>
      <c r="O32" s="12">
        <v>5300</v>
      </c>
      <c r="P32" s="14">
        <v>19</v>
      </c>
      <c r="Q32" s="11" t="s">
        <v>80</v>
      </c>
      <c r="R32" s="38">
        <v>15</v>
      </c>
      <c r="S32" s="13">
        <v>35.5</v>
      </c>
      <c r="T32" s="12">
        <v>9440</v>
      </c>
      <c r="U32" s="14">
        <v>17</v>
      </c>
      <c r="V32" s="11" t="s">
        <v>179</v>
      </c>
      <c r="W32" s="38">
        <v>14</v>
      </c>
      <c r="X32" s="13">
        <v>35</v>
      </c>
      <c r="Y32" s="12">
        <v>8120</v>
      </c>
      <c r="Z32" s="14">
        <v>19</v>
      </c>
      <c r="AA32" s="39">
        <f t="shared" si="0"/>
        <v>55</v>
      </c>
      <c r="AB32" s="40">
        <f t="shared" si="1"/>
        <v>-31</v>
      </c>
    </row>
    <row r="33" spans="1:28" ht="12.95" customHeight="1" x14ac:dyDescent="0.2">
      <c r="A33" s="10">
        <v>30</v>
      </c>
      <c r="B33" s="11" t="s">
        <v>116</v>
      </c>
      <c r="C33" s="38">
        <v>13</v>
      </c>
      <c r="D33" s="13">
        <v>32</v>
      </c>
      <c r="E33" s="12">
        <v>7460</v>
      </c>
      <c r="F33" s="14">
        <v>17</v>
      </c>
      <c r="G33" s="15" t="s">
        <v>132</v>
      </c>
      <c r="H33" s="38">
        <v>9</v>
      </c>
      <c r="I33" s="13">
        <v>33</v>
      </c>
      <c r="J33" s="12">
        <v>5220</v>
      </c>
      <c r="K33" s="14">
        <v>13</v>
      </c>
      <c r="L33" s="15" t="s">
        <v>59</v>
      </c>
      <c r="M33" s="38">
        <v>1</v>
      </c>
      <c r="N33" s="13">
        <v>21</v>
      </c>
      <c r="O33" s="12">
        <v>520</v>
      </c>
      <c r="P33" s="14">
        <v>29</v>
      </c>
      <c r="Q33" s="11" t="s">
        <v>154</v>
      </c>
      <c r="R33" s="38">
        <v>20</v>
      </c>
      <c r="S33" s="13">
        <v>28.5</v>
      </c>
      <c r="T33" s="12">
        <v>11120</v>
      </c>
      <c r="U33" s="14">
        <v>16</v>
      </c>
      <c r="V33" s="11" t="s">
        <v>96</v>
      </c>
      <c r="W33" s="38">
        <v>10</v>
      </c>
      <c r="X33" s="13">
        <v>31.8</v>
      </c>
      <c r="Y33" s="12">
        <v>5800</v>
      </c>
      <c r="Z33" s="14">
        <v>24</v>
      </c>
      <c r="AA33" s="39">
        <f t="shared" si="0"/>
        <v>53</v>
      </c>
      <c r="AB33" s="40">
        <f t="shared" si="1"/>
        <v>-33</v>
      </c>
    </row>
    <row r="34" spans="1:28" s="8" customFormat="1" ht="12.95" customHeight="1" x14ac:dyDescent="0.2">
      <c r="A34" s="1" t="s">
        <v>165</v>
      </c>
      <c r="B34" s="44" t="s">
        <v>3</v>
      </c>
      <c r="C34" s="44"/>
      <c r="D34" s="44"/>
      <c r="E34" s="44"/>
      <c r="F34" s="44"/>
      <c r="G34" s="44" t="s">
        <v>6</v>
      </c>
      <c r="H34" s="44"/>
      <c r="I34" s="44"/>
      <c r="J34" s="44"/>
      <c r="K34" s="44"/>
      <c r="L34" s="44" t="s">
        <v>5</v>
      </c>
      <c r="M34" s="44"/>
      <c r="N34" s="44"/>
      <c r="O34" s="44"/>
      <c r="P34" s="44"/>
      <c r="Q34" s="44" t="s">
        <v>12</v>
      </c>
      <c r="R34" s="44"/>
      <c r="S34" s="44"/>
      <c r="T34" s="44"/>
      <c r="U34" s="44"/>
      <c r="V34" s="44" t="s">
        <v>11</v>
      </c>
      <c r="W34" s="44"/>
      <c r="X34" s="44"/>
      <c r="Y34" s="44"/>
      <c r="Z34" s="44"/>
      <c r="AA34" s="21" t="s">
        <v>9</v>
      </c>
      <c r="AB34" s="22" t="s">
        <v>163</v>
      </c>
    </row>
    <row r="35" spans="1:28" s="8" customFormat="1" ht="12.95" customHeight="1" x14ac:dyDescent="0.2">
      <c r="A35" s="20" t="s">
        <v>15</v>
      </c>
      <c r="B35" s="44" t="s">
        <v>4</v>
      </c>
      <c r="C35" s="44"/>
      <c r="D35" s="44"/>
      <c r="E35" s="44"/>
      <c r="F35" s="44"/>
      <c r="G35" s="44" t="s">
        <v>4</v>
      </c>
      <c r="H35" s="44"/>
      <c r="I35" s="44"/>
      <c r="J35" s="44"/>
      <c r="K35" s="44"/>
      <c r="L35" s="44" t="s">
        <v>4</v>
      </c>
      <c r="M35" s="44"/>
      <c r="N35" s="44"/>
      <c r="O35" s="44"/>
      <c r="P35" s="44"/>
      <c r="Q35" s="44" t="s">
        <v>4</v>
      </c>
      <c r="R35" s="44"/>
      <c r="S35" s="44"/>
      <c r="T35" s="44"/>
      <c r="U35" s="44"/>
      <c r="V35" s="44" t="s">
        <v>4</v>
      </c>
      <c r="W35" s="44"/>
      <c r="X35" s="44"/>
      <c r="Y35" s="44"/>
      <c r="Z35" s="44"/>
      <c r="AA35" s="21" t="s">
        <v>4</v>
      </c>
      <c r="AB35" s="23" t="s">
        <v>164</v>
      </c>
    </row>
    <row r="36" spans="1:28" s="8" customFormat="1" ht="12.95" customHeight="1" x14ac:dyDescent="0.2">
      <c r="A36" s="3">
        <v>2017</v>
      </c>
      <c r="B36" s="44">
        <f>SUM(C4:C33)</f>
        <v>509</v>
      </c>
      <c r="C36" s="44"/>
      <c r="D36" s="44"/>
      <c r="E36" s="44"/>
      <c r="F36" s="44"/>
      <c r="G36" s="44">
        <f>SUM(H4:H33)</f>
        <v>260</v>
      </c>
      <c r="H36" s="44"/>
      <c r="I36" s="44"/>
      <c r="J36" s="44"/>
      <c r="K36" s="44"/>
      <c r="L36" s="44">
        <f>SUM(M4:M33)</f>
        <v>547</v>
      </c>
      <c r="M36" s="44"/>
      <c r="N36" s="44"/>
      <c r="O36" s="44"/>
      <c r="P36" s="44"/>
      <c r="Q36" s="44">
        <f>SUM(R4:R33)</f>
        <v>650</v>
      </c>
      <c r="R36" s="44"/>
      <c r="S36" s="44"/>
      <c r="T36" s="44"/>
      <c r="U36" s="44"/>
      <c r="V36" s="44">
        <f>SUM(W4:W33)</f>
        <v>625</v>
      </c>
      <c r="W36" s="44"/>
      <c r="X36" s="44"/>
      <c r="Y36" s="44"/>
      <c r="Z36" s="44"/>
      <c r="AA36" s="21">
        <f>SUM(AA4:AA33)</f>
        <v>2591</v>
      </c>
      <c r="AB36" s="43">
        <f>SUM(AA36)/30</f>
        <v>86.36666666666666</v>
      </c>
    </row>
    <row r="38" spans="1:28" ht="16.5" x14ac:dyDescent="0.2">
      <c r="A38" s="52" t="s">
        <v>178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</row>
    <row r="39" spans="1:28" x14ac:dyDescent="0.2">
      <c r="A39" s="53" t="s">
        <v>174</v>
      </c>
      <c r="B39" s="47" t="s">
        <v>156</v>
      </c>
      <c r="C39" s="47"/>
      <c r="D39" s="47"/>
      <c r="E39" s="47"/>
      <c r="F39" s="48"/>
      <c r="G39" s="46" t="s">
        <v>157</v>
      </c>
      <c r="H39" s="47"/>
      <c r="I39" s="47"/>
      <c r="J39" s="47"/>
      <c r="K39" s="48"/>
      <c r="L39" s="46" t="s">
        <v>158</v>
      </c>
      <c r="M39" s="47"/>
      <c r="N39" s="47"/>
      <c r="O39" s="47"/>
      <c r="P39" s="48"/>
      <c r="Q39" s="46" t="s">
        <v>159</v>
      </c>
      <c r="R39" s="47"/>
      <c r="S39" s="47"/>
      <c r="T39" s="47"/>
      <c r="U39" s="48"/>
      <c r="V39" s="46" t="s">
        <v>160</v>
      </c>
      <c r="W39" s="47"/>
      <c r="X39" s="47"/>
      <c r="Y39" s="47"/>
      <c r="Z39" s="48"/>
      <c r="AA39" s="31" t="s">
        <v>9</v>
      </c>
      <c r="AB39" s="2" t="s">
        <v>161</v>
      </c>
    </row>
    <row r="40" spans="1:28" x14ac:dyDescent="0.2">
      <c r="A40" s="54"/>
      <c r="B40" s="4" t="s">
        <v>7</v>
      </c>
      <c r="C40" s="31" t="s">
        <v>0</v>
      </c>
      <c r="D40" s="55" t="s">
        <v>175</v>
      </c>
      <c r="E40" s="56"/>
      <c r="F40" s="57"/>
      <c r="G40" s="5" t="s">
        <v>7</v>
      </c>
      <c r="H40" s="31" t="s">
        <v>0</v>
      </c>
      <c r="I40" s="55" t="s">
        <v>175</v>
      </c>
      <c r="J40" s="56"/>
      <c r="K40" s="57"/>
      <c r="L40" s="5" t="s">
        <v>7</v>
      </c>
      <c r="M40" s="31" t="s">
        <v>0</v>
      </c>
      <c r="N40" s="55" t="s">
        <v>175</v>
      </c>
      <c r="O40" s="56"/>
      <c r="P40" s="57"/>
      <c r="Q40" s="4" t="s">
        <v>7</v>
      </c>
      <c r="R40" s="31" t="s">
        <v>0</v>
      </c>
      <c r="S40" s="55" t="s">
        <v>175</v>
      </c>
      <c r="T40" s="56"/>
      <c r="U40" s="57"/>
      <c r="V40" s="4" t="s">
        <v>7</v>
      </c>
      <c r="W40" s="31" t="s">
        <v>0</v>
      </c>
      <c r="X40" s="55" t="s">
        <v>175</v>
      </c>
      <c r="Y40" s="56"/>
      <c r="Z40" s="57"/>
      <c r="AA40" s="31" t="s">
        <v>10</v>
      </c>
      <c r="AB40" s="6" t="s">
        <v>176</v>
      </c>
    </row>
    <row r="41" spans="1:28" x14ac:dyDescent="0.2">
      <c r="A41" s="10">
        <v>1</v>
      </c>
      <c r="B41" s="11" t="s">
        <v>23</v>
      </c>
      <c r="C41" s="12">
        <v>44</v>
      </c>
      <c r="D41" s="49">
        <v>60</v>
      </c>
      <c r="E41" s="50"/>
      <c r="F41" s="51"/>
      <c r="G41" s="18" t="s">
        <v>20</v>
      </c>
      <c r="H41" s="12">
        <v>3</v>
      </c>
      <c r="I41" s="49">
        <v>-11</v>
      </c>
      <c r="J41" s="50"/>
      <c r="K41" s="51"/>
      <c r="L41" s="15" t="s">
        <v>91</v>
      </c>
      <c r="M41" s="12">
        <v>36</v>
      </c>
      <c r="N41" s="49">
        <v>4</v>
      </c>
      <c r="O41" s="50"/>
      <c r="P41" s="51"/>
      <c r="Q41" s="11" t="s">
        <v>92</v>
      </c>
      <c r="R41" s="12">
        <v>22</v>
      </c>
      <c r="S41" s="49">
        <v>9</v>
      </c>
      <c r="T41" s="50"/>
      <c r="U41" s="51"/>
      <c r="V41" s="11" t="s">
        <v>90</v>
      </c>
      <c r="W41" s="12">
        <v>31</v>
      </c>
      <c r="X41" s="49">
        <v>2</v>
      </c>
      <c r="Y41" s="50"/>
      <c r="Z41" s="51"/>
      <c r="AA41" s="16">
        <f>SUM(C41,H41,M41,R41,W41)</f>
        <v>136</v>
      </c>
      <c r="AB41" s="17">
        <f>SUM(D41,I41,N41,S41,X41)</f>
        <v>64</v>
      </c>
    </row>
    <row r="42" spans="1:28" x14ac:dyDescent="0.2">
      <c r="A42" s="10">
        <v>2</v>
      </c>
      <c r="B42" s="11" t="s">
        <v>116</v>
      </c>
      <c r="C42" s="12">
        <v>13</v>
      </c>
      <c r="D42" s="49">
        <v>-33</v>
      </c>
      <c r="E42" s="50"/>
      <c r="F42" s="51"/>
      <c r="G42" s="15" t="s">
        <v>118</v>
      </c>
      <c r="H42" s="12">
        <v>27</v>
      </c>
      <c r="I42" s="49">
        <v>50</v>
      </c>
      <c r="J42" s="50"/>
      <c r="K42" s="51"/>
      <c r="L42" s="15" t="s">
        <v>21</v>
      </c>
      <c r="M42" s="12">
        <v>39</v>
      </c>
      <c r="N42" s="49">
        <v>35</v>
      </c>
      <c r="O42" s="50"/>
      <c r="P42" s="51"/>
      <c r="Q42" s="11" t="s">
        <v>18</v>
      </c>
      <c r="R42" s="12">
        <v>60</v>
      </c>
      <c r="S42" s="49">
        <v>107</v>
      </c>
      <c r="T42" s="50"/>
      <c r="U42" s="51"/>
      <c r="V42" s="11" t="s">
        <v>117</v>
      </c>
      <c r="W42" s="12">
        <v>24</v>
      </c>
      <c r="X42" s="49">
        <v>6</v>
      </c>
      <c r="Y42" s="50"/>
      <c r="Z42" s="51"/>
      <c r="AA42" s="16">
        <f t="shared" ref="AA42:AB69" si="2">SUM(C42,H42,M42,R42,W42)</f>
        <v>163</v>
      </c>
      <c r="AB42" s="17">
        <f t="shared" si="2"/>
        <v>165</v>
      </c>
    </row>
    <row r="43" spans="1:28" x14ac:dyDescent="0.2">
      <c r="A43" s="10">
        <v>3</v>
      </c>
      <c r="B43" s="11" t="s">
        <v>166</v>
      </c>
      <c r="C43" s="12">
        <v>20</v>
      </c>
      <c r="D43" s="49">
        <v>11</v>
      </c>
      <c r="E43" s="50"/>
      <c r="F43" s="51"/>
      <c r="G43" s="15" t="s">
        <v>168</v>
      </c>
      <c r="H43" s="12">
        <v>10</v>
      </c>
      <c r="I43" s="49">
        <v>-19</v>
      </c>
      <c r="J43" s="50"/>
      <c r="K43" s="51"/>
      <c r="L43" s="15" t="s">
        <v>170</v>
      </c>
      <c r="M43" s="12">
        <v>45</v>
      </c>
      <c r="N43" s="49">
        <v>50</v>
      </c>
      <c r="O43" s="50"/>
      <c r="P43" s="51"/>
      <c r="Q43" s="11" t="s">
        <v>172</v>
      </c>
      <c r="R43" s="12">
        <v>39</v>
      </c>
      <c r="S43" s="49">
        <v>60</v>
      </c>
      <c r="T43" s="50"/>
      <c r="U43" s="51"/>
      <c r="V43" s="11" t="s">
        <v>16</v>
      </c>
      <c r="W43" s="12">
        <v>27</v>
      </c>
      <c r="X43" s="49">
        <v>-32</v>
      </c>
      <c r="Y43" s="50"/>
      <c r="Z43" s="51"/>
      <c r="AA43" s="16">
        <f t="shared" si="2"/>
        <v>141</v>
      </c>
      <c r="AB43" s="17">
        <f t="shared" si="2"/>
        <v>70</v>
      </c>
    </row>
    <row r="44" spans="1:28" x14ac:dyDescent="0.2">
      <c r="A44" s="10">
        <v>4</v>
      </c>
      <c r="B44" s="11" t="s">
        <v>112</v>
      </c>
      <c r="C44" s="12">
        <v>38</v>
      </c>
      <c r="D44" s="49">
        <v>41</v>
      </c>
      <c r="E44" s="50"/>
      <c r="F44" s="51"/>
      <c r="G44" s="15" t="s">
        <v>111</v>
      </c>
      <c r="H44" s="12">
        <v>30</v>
      </c>
      <c r="I44" s="49">
        <v>67</v>
      </c>
      <c r="J44" s="50"/>
      <c r="K44" s="51"/>
      <c r="L44" s="15" t="s">
        <v>115</v>
      </c>
      <c r="M44" s="12">
        <v>8</v>
      </c>
      <c r="N44" s="49">
        <v>-55</v>
      </c>
      <c r="O44" s="50"/>
      <c r="P44" s="51"/>
      <c r="Q44" s="11" t="s">
        <v>114</v>
      </c>
      <c r="R44" s="12">
        <v>27</v>
      </c>
      <c r="S44" s="49">
        <v>11</v>
      </c>
      <c r="T44" s="50"/>
      <c r="U44" s="51"/>
      <c r="V44" s="11" t="s">
        <v>113</v>
      </c>
      <c r="W44" s="12">
        <v>32</v>
      </c>
      <c r="X44" s="49">
        <v>-3</v>
      </c>
      <c r="Y44" s="50"/>
      <c r="Z44" s="51"/>
      <c r="AA44" s="16">
        <f t="shared" si="2"/>
        <v>135</v>
      </c>
      <c r="AB44" s="17">
        <f t="shared" si="2"/>
        <v>61</v>
      </c>
    </row>
    <row r="45" spans="1:28" x14ac:dyDescent="0.2">
      <c r="A45" s="10">
        <v>5</v>
      </c>
      <c r="B45" s="11" t="s">
        <v>50</v>
      </c>
      <c r="C45" s="12">
        <v>35</v>
      </c>
      <c r="D45" s="49">
        <v>-1</v>
      </c>
      <c r="E45" s="50"/>
      <c r="F45" s="51"/>
      <c r="G45" s="15" t="s">
        <v>54</v>
      </c>
      <c r="H45" s="12">
        <v>12</v>
      </c>
      <c r="I45" s="49">
        <v>9</v>
      </c>
      <c r="J45" s="50"/>
      <c r="K45" s="51"/>
      <c r="L45" s="15" t="s">
        <v>51</v>
      </c>
      <c r="M45" s="12">
        <v>22</v>
      </c>
      <c r="N45" s="49">
        <v>-24</v>
      </c>
      <c r="O45" s="50"/>
      <c r="P45" s="51"/>
      <c r="Q45" s="11" t="s">
        <v>53</v>
      </c>
      <c r="R45" s="12">
        <v>41</v>
      </c>
      <c r="S45" s="49">
        <v>67</v>
      </c>
      <c r="T45" s="50"/>
      <c r="U45" s="51"/>
      <c r="V45" s="11" t="s">
        <v>52</v>
      </c>
      <c r="W45" s="12">
        <v>49</v>
      </c>
      <c r="X45" s="49">
        <v>41</v>
      </c>
      <c r="Y45" s="50"/>
      <c r="Z45" s="51"/>
      <c r="AA45" s="16">
        <f t="shared" si="2"/>
        <v>159</v>
      </c>
      <c r="AB45" s="17">
        <f t="shared" si="2"/>
        <v>92</v>
      </c>
    </row>
    <row r="46" spans="1:28" x14ac:dyDescent="0.2">
      <c r="A46" s="10">
        <v>6</v>
      </c>
      <c r="B46" s="30" t="s">
        <v>107</v>
      </c>
      <c r="C46" s="27">
        <v>22</v>
      </c>
      <c r="D46" s="58">
        <v>50</v>
      </c>
      <c r="E46" s="59"/>
      <c r="F46" s="60"/>
      <c r="G46" s="26" t="s">
        <v>110</v>
      </c>
      <c r="H46" s="27">
        <v>12</v>
      </c>
      <c r="I46" s="49">
        <v>-31</v>
      </c>
      <c r="J46" s="50"/>
      <c r="K46" s="51"/>
      <c r="L46" s="26" t="s">
        <v>109</v>
      </c>
      <c r="M46" s="27">
        <v>7</v>
      </c>
      <c r="N46" s="49">
        <v>-25</v>
      </c>
      <c r="O46" s="50"/>
      <c r="P46" s="51"/>
      <c r="Q46" s="30" t="s">
        <v>22</v>
      </c>
      <c r="R46" s="27">
        <v>41</v>
      </c>
      <c r="S46" s="49">
        <v>25</v>
      </c>
      <c r="T46" s="50"/>
      <c r="U46" s="51"/>
      <c r="V46" s="30" t="s">
        <v>108</v>
      </c>
      <c r="W46" s="27">
        <v>36</v>
      </c>
      <c r="X46" s="49">
        <v>-11</v>
      </c>
      <c r="Y46" s="50"/>
      <c r="Z46" s="51"/>
      <c r="AA46" s="32">
        <f t="shared" si="2"/>
        <v>118</v>
      </c>
      <c r="AB46" s="33">
        <f t="shared" si="2"/>
        <v>8</v>
      </c>
    </row>
    <row r="47" spans="1:28" x14ac:dyDescent="0.2">
      <c r="A47" s="10">
        <v>7</v>
      </c>
      <c r="B47" s="11" t="s">
        <v>152</v>
      </c>
      <c r="C47" s="12">
        <v>31</v>
      </c>
      <c r="D47" s="49">
        <v>107</v>
      </c>
      <c r="E47" s="50"/>
      <c r="F47" s="51"/>
      <c r="G47" s="15" t="s">
        <v>153</v>
      </c>
      <c r="H47" s="12">
        <v>7</v>
      </c>
      <c r="I47" s="49">
        <v>-25</v>
      </c>
      <c r="J47" s="50"/>
      <c r="K47" s="51"/>
      <c r="L47" s="15" t="s">
        <v>155</v>
      </c>
      <c r="M47" s="12">
        <v>33</v>
      </c>
      <c r="N47" s="49">
        <v>14</v>
      </c>
      <c r="O47" s="50"/>
      <c r="P47" s="51"/>
      <c r="Q47" s="11" t="s">
        <v>154</v>
      </c>
      <c r="R47" s="12">
        <v>20</v>
      </c>
      <c r="S47" s="49">
        <v>-33</v>
      </c>
      <c r="T47" s="50"/>
      <c r="U47" s="51"/>
      <c r="V47" s="11" t="s">
        <v>151</v>
      </c>
      <c r="W47" s="12">
        <v>27</v>
      </c>
      <c r="X47" s="49">
        <v>-25</v>
      </c>
      <c r="Y47" s="50"/>
      <c r="Z47" s="51"/>
      <c r="AA47" s="16">
        <f t="shared" si="2"/>
        <v>118</v>
      </c>
      <c r="AB47" s="17">
        <f t="shared" si="2"/>
        <v>38</v>
      </c>
    </row>
    <row r="48" spans="1:28" x14ac:dyDescent="0.2">
      <c r="A48" s="10">
        <v>8</v>
      </c>
      <c r="B48" s="11" t="s">
        <v>44</v>
      </c>
      <c r="C48" s="12">
        <v>29</v>
      </c>
      <c r="D48" s="49">
        <v>9</v>
      </c>
      <c r="E48" s="50"/>
      <c r="F48" s="51"/>
      <c r="G48" s="15" t="s">
        <v>43</v>
      </c>
      <c r="H48" s="12">
        <v>15</v>
      </c>
      <c r="I48" s="49">
        <v>4</v>
      </c>
      <c r="J48" s="50"/>
      <c r="K48" s="51"/>
      <c r="L48" s="15" t="s">
        <v>42</v>
      </c>
      <c r="M48" s="12">
        <v>27</v>
      </c>
      <c r="N48" s="49">
        <v>15</v>
      </c>
      <c r="O48" s="50"/>
      <c r="P48" s="51"/>
      <c r="Q48" s="11" t="s">
        <v>24</v>
      </c>
      <c r="R48" s="12">
        <v>25</v>
      </c>
      <c r="S48" s="49">
        <v>2</v>
      </c>
      <c r="T48" s="50"/>
      <c r="U48" s="51"/>
      <c r="V48" s="19" t="s">
        <v>27</v>
      </c>
      <c r="W48" s="12">
        <v>26</v>
      </c>
      <c r="X48" s="49">
        <v>35</v>
      </c>
      <c r="Y48" s="50"/>
      <c r="Z48" s="51"/>
      <c r="AA48" s="16">
        <f t="shared" si="2"/>
        <v>122</v>
      </c>
      <c r="AB48" s="17">
        <f t="shared" si="2"/>
        <v>65</v>
      </c>
    </row>
    <row r="49" spans="1:28" x14ac:dyDescent="0.2">
      <c r="A49" s="10">
        <v>9</v>
      </c>
      <c r="B49" s="11" t="s">
        <v>34</v>
      </c>
      <c r="C49" s="12">
        <v>5</v>
      </c>
      <c r="D49" s="49">
        <v>-31</v>
      </c>
      <c r="E49" s="50"/>
      <c r="F49" s="51"/>
      <c r="G49" s="15" t="s">
        <v>35</v>
      </c>
      <c r="H49" s="12">
        <v>8</v>
      </c>
      <c r="I49" s="49">
        <v>11</v>
      </c>
      <c r="J49" s="50"/>
      <c r="K49" s="51"/>
      <c r="L49" s="18" t="s">
        <v>33</v>
      </c>
      <c r="M49" s="12">
        <v>50</v>
      </c>
      <c r="N49" s="49">
        <v>107</v>
      </c>
      <c r="O49" s="50"/>
      <c r="P49" s="51"/>
      <c r="Q49" s="11" t="s">
        <v>36</v>
      </c>
      <c r="R49" s="12">
        <v>9</v>
      </c>
      <c r="S49" s="49">
        <v>-32</v>
      </c>
      <c r="T49" s="50"/>
      <c r="U49" s="51"/>
      <c r="V49" s="11" t="s">
        <v>25</v>
      </c>
      <c r="W49" s="12">
        <v>40</v>
      </c>
      <c r="X49" s="49">
        <v>60</v>
      </c>
      <c r="Y49" s="50"/>
      <c r="Z49" s="51"/>
      <c r="AA49" s="16">
        <f t="shared" si="2"/>
        <v>112</v>
      </c>
      <c r="AB49" s="17">
        <f t="shared" si="2"/>
        <v>115</v>
      </c>
    </row>
    <row r="50" spans="1:28" x14ac:dyDescent="0.2">
      <c r="A50" s="10">
        <v>10</v>
      </c>
      <c r="B50" s="11" t="s">
        <v>136</v>
      </c>
      <c r="C50" s="12">
        <v>13</v>
      </c>
      <c r="D50" s="49">
        <v>6</v>
      </c>
      <c r="E50" s="50"/>
      <c r="F50" s="51"/>
      <c r="G50" s="18" t="s">
        <v>138</v>
      </c>
      <c r="H50" s="12">
        <v>8</v>
      </c>
      <c r="I50" s="49">
        <v>-3</v>
      </c>
      <c r="J50" s="50"/>
      <c r="K50" s="51"/>
      <c r="L50" s="15" t="s">
        <v>137</v>
      </c>
      <c r="M50" s="12">
        <v>31</v>
      </c>
      <c r="N50" s="49">
        <v>67</v>
      </c>
      <c r="O50" s="50"/>
      <c r="P50" s="51"/>
      <c r="Q50" s="11" t="s">
        <v>139</v>
      </c>
      <c r="R50" s="12">
        <v>29</v>
      </c>
      <c r="S50" s="49">
        <v>50</v>
      </c>
      <c r="T50" s="50"/>
      <c r="U50" s="51"/>
      <c r="V50" s="11" t="s">
        <v>140</v>
      </c>
      <c r="W50" s="12">
        <v>26</v>
      </c>
      <c r="X50" s="49">
        <v>14</v>
      </c>
      <c r="Y50" s="50"/>
      <c r="Z50" s="51"/>
      <c r="AA50" s="16">
        <f t="shared" si="2"/>
        <v>107</v>
      </c>
      <c r="AB50" s="17">
        <f t="shared" si="2"/>
        <v>134</v>
      </c>
    </row>
    <row r="51" spans="1:28" x14ac:dyDescent="0.2">
      <c r="A51" s="10">
        <v>11</v>
      </c>
      <c r="B51" s="11" t="s">
        <v>130</v>
      </c>
      <c r="C51" s="12">
        <v>19</v>
      </c>
      <c r="D51" s="49">
        <v>-25</v>
      </c>
      <c r="E51" s="50"/>
      <c r="F51" s="51"/>
      <c r="G51" s="15" t="s">
        <v>132</v>
      </c>
      <c r="H51" s="12">
        <v>9</v>
      </c>
      <c r="I51" s="49">
        <v>-33</v>
      </c>
      <c r="J51" s="50"/>
      <c r="K51" s="51"/>
      <c r="L51" s="15" t="s">
        <v>129</v>
      </c>
      <c r="M51" s="12">
        <v>13</v>
      </c>
      <c r="N51" s="49">
        <v>9</v>
      </c>
      <c r="O51" s="50"/>
      <c r="P51" s="51"/>
      <c r="Q51" s="11" t="s">
        <v>131</v>
      </c>
      <c r="R51" s="12">
        <v>23</v>
      </c>
      <c r="S51" s="49">
        <v>-11</v>
      </c>
      <c r="T51" s="50"/>
      <c r="U51" s="51"/>
      <c r="V51" s="11" t="s">
        <v>133</v>
      </c>
      <c r="W51" s="12">
        <v>9</v>
      </c>
      <c r="X51" s="49">
        <v>-55</v>
      </c>
      <c r="Y51" s="50"/>
      <c r="Z51" s="51"/>
      <c r="AA51" s="16">
        <f t="shared" si="2"/>
        <v>73</v>
      </c>
      <c r="AB51" s="17">
        <f t="shared" si="2"/>
        <v>-115</v>
      </c>
    </row>
    <row r="52" spans="1:28" x14ac:dyDescent="0.2">
      <c r="A52" s="10">
        <v>12</v>
      </c>
      <c r="B52" s="11" t="s">
        <v>149</v>
      </c>
      <c r="C52" s="12">
        <v>30</v>
      </c>
      <c r="D52" s="49">
        <v>15</v>
      </c>
      <c r="E52" s="50"/>
      <c r="F52" s="51"/>
      <c r="G52" s="15" t="s">
        <v>150</v>
      </c>
      <c r="H52" s="12">
        <v>3</v>
      </c>
      <c r="I52" s="49">
        <v>2</v>
      </c>
      <c r="J52" s="50"/>
      <c r="K52" s="51"/>
      <c r="L52" s="15" t="s">
        <v>146</v>
      </c>
      <c r="M52" s="12">
        <v>33</v>
      </c>
      <c r="N52" s="49">
        <v>17</v>
      </c>
      <c r="O52" s="50"/>
      <c r="P52" s="51"/>
      <c r="Q52" s="19" t="s">
        <v>148</v>
      </c>
      <c r="R52" s="12">
        <v>33</v>
      </c>
      <c r="S52" s="49">
        <v>35</v>
      </c>
      <c r="T52" s="50"/>
      <c r="U52" s="51"/>
      <c r="V52" s="11" t="s">
        <v>147</v>
      </c>
      <c r="W52" s="12">
        <v>23</v>
      </c>
      <c r="X52" s="49">
        <v>-19</v>
      </c>
      <c r="Y52" s="50"/>
      <c r="Z52" s="51"/>
      <c r="AA52" s="16">
        <f t="shared" si="2"/>
        <v>122</v>
      </c>
      <c r="AB52" s="17">
        <f t="shared" si="2"/>
        <v>50</v>
      </c>
    </row>
    <row r="53" spans="1:28" x14ac:dyDescent="0.2">
      <c r="A53" s="10">
        <v>13</v>
      </c>
      <c r="B53" s="11" t="s">
        <v>101</v>
      </c>
      <c r="C53" s="12">
        <v>24</v>
      </c>
      <c r="D53" s="49">
        <v>25</v>
      </c>
      <c r="E53" s="50"/>
      <c r="F53" s="51"/>
      <c r="G53" s="15" t="s">
        <v>26</v>
      </c>
      <c r="H53" s="12">
        <v>4</v>
      </c>
      <c r="I53" s="49">
        <v>-55</v>
      </c>
      <c r="J53" s="50"/>
      <c r="K53" s="51"/>
      <c r="L53" s="15" t="s">
        <v>100</v>
      </c>
      <c r="M53" s="12">
        <v>23</v>
      </c>
      <c r="N53" s="49">
        <v>-3</v>
      </c>
      <c r="O53" s="50"/>
      <c r="P53" s="51"/>
      <c r="Q53" s="11" t="s">
        <v>99</v>
      </c>
      <c r="R53" s="12">
        <v>26</v>
      </c>
      <c r="S53" s="49">
        <v>17</v>
      </c>
      <c r="T53" s="50"/>
      <c r="U53" s="51"/>
      <c r="V53" s="11" t="s">
        <v>98</v>
      </c>
      <c r="W53" s="12">
        <v>21</v>
      </c>
      <c r="X53" s="49">
        <v>-44</v>
      </c>
      <c r="Y53" s="50"/>
      <c r="Z53" s="51"/>
      <c r="AA53" s="16">
        <f t="shared" si="2"/>
        <v>98</v>
      </c>
      <c r="AB53" s="17">
        <f t="shared" si="2"/>
        <v>-60</v>
      </c>
    </row>
    <row r="54" spans="1:28" x14ac:dyDescent="0.2">
      <c r="A54" s="10">
        <v>14</v>
      </c>
      <c r="B54" s="11" t="s">
        <v>38</v>
      </c>
      <c r="C54" s="12">
        <v>19</v>
      </c>
      <c r="D54" s="49">
        <v>2</v>
      </c>
      <c r="E54" s="50"/>
      <c r="F54" s="51"/>
      <c r="G54" s="15" t="s">
        <v>40</v>
      </c>
      <c r="H54" s="12">
        <v>2</v>
      </c>
      <c r="I54" s="49">
        <v>-42</v>
      </c>
      <c r="J54" s="50"/>
      <c r="K54" s="51"/>
      <c r="L54" s="15" t="s">
        <v>39</v>
      </c>
      <c r="M54" s="12">
        <v>18</v>
      </c>
      <c r="N54" s="49">
        <v>-19</v>
      </c>
      <c r="O54" s="50"/>
      <c r="P54" s="51"/>
      <c r="Q54" s="11" t="s">
        <v>41</v>
      </c>
      <c r="R54" s="12">
        <v>16</v>
      </c>
      <c r="S54" s="49">
        <v>-55</v>
      </c>
      <c r="T54" s="50"/>
      <c r="U54" s="51"/>
      <c r="V54" s="11" t="s">
        <v>37</v>
      </c>
      <c r="W54" s="12">
        <v>7</v>
      </c>
      <c r="X54" s="49">
        <v>4</v>
      </c>
      <c r="Y54" s="50"/>
      <c r="Z54" s="51"/>
      <c r="AA54" s="16">
        <f t="shared" si="2"/>
        <v>62</v>
      </c>
      <c r="AB54" s="17">
        <f t="shared" si="2"/>
        <v>-110</v>
      </c>
    </row>
    <row r="55" spans="1:28" x14ac:dyDescent="0.2">
      <c r="A55" s="10">
        <v>15</v>
      </c>
      <c r="B55" s="11" t="s">
        <v>120</v>
      </c>
      <c r="C55" s="12">
        <v>27</v>
      </c>
      <c r="D55" s="49">
        <v>67</v>
      </c>
      <c r="E55" s="50"/>
      <c r="F55" s="51"/>
      <c r="G55" s="15" t="s">
        <v>123</v>
      </c>
      <c r="H55" s="12">
        <v>8</v>
      </c>
      <c r="I55" s="49">
        <v>35</v>
      </c>
      <c r="J55" s="50"/>
      <c r="K55" s="51"/>
      <c r="L55" s="15" t="s">
        <v>121</v>
      </c>
      <c r="M55" s="12">
        <v>20</v>
      </c>
      <c r="N55" s="49">
        <v>6</v>
      </c>
      <c r="O55" s="50"/>
      <c r="P55" s="51"/>
      <c r="Q55" s="11" t="s">
        <v>122</v>
      </c>
      <c r="R55" s="12">
        <v>13</v>
      </c>
      <c r="S55" s="49">
        <v>-25</v>
      </c>
      <c r="T55" s="50"/>
      <c r="U55" s="51"/>
      <c r="V55" s="11" t="s">
        <v>119</v>
      </c>
      <c r="W55" s="12">
        <v>19</v>
      </c>
      <c r="X55" s="49">
        <v>9</v>
      </c>
      <c r="Y55" s="50"/>
      <c r="Z55" s="51"/>
      <c r="AA55" s="16">
        <f t="shared" si="2"/>
        <v>87</v>
      </c>
      <c r="AB55" s="17">
        <f t="shared" si="2"/>
        <v>92</v>
      </c>
    </row>
    <row r="56" spans="1:28" hidden="1" x14ac:dyDescent="0.2">
      <c r="A56" s="10">
        <v>16</v>
      </c>
      <c r="B56" s="11"/>
      <c r="C56" s="12"/>
      <c r="D56" s="61"/>
      <c r="E56" s="62"/>
      <c r="F56" s="63"/>
      <c r="G56" s="34" t="s">
        <v>80</v>
      </c>
      <c r="H56" s="12"/>
      <c r="I56" s="61"/>
      <c r="J56" s="62"/>
      <c r="K56" s="63"/>
      <c r="L56" s="15"/>
      <c r="M56" s="12"/>
      <c r="N56" s="61"/>
      <c r="O56" s="62"/>
      <c r="P56" s="63"/>
      <c r="Q56" s="11"/>
      <c r="R56" s="12"/>
      <c r="S56" s="61"/>
      <c r="T56" s="62"/>
      <c r="U56" s="63"/>
      <c r="V56" s="11"/>
      <c r="W56" s="12"/>
      <c r="X56" s="61"/>
      <c r="Y56" s="62"/>
      <c r="Z56" s="63"/>
      <c r="AA56" s="16">
        <f t="shared" si="2"/>
        <v>0</v>
      </c>
      <c r="AB56" s="17">
        <f t="shared" si="2"/>
        <v>0</v>
      </c>
    </row>
    <row r="57" spans="1:28" hidden="1" x14ac:dyDescent="0.2">
      <c r="A57" s="10">
        <v>17</v>
      </c>
      <c r="B57" s="11"/>
      <c r="C57" s="12"/>
      <c r="D57" s="61"/>
      <c r="E57" s="62"/>
      <c r="F57" s="63"/>
      <c r="G57" s="34" t="s">
        <v>55</v>
      </c>
      <c r="H57" s="12"/>
      <c r="I57" s="61"/>
      <c r="J57" s="62"/>
      <c r="K57" s="63"/>
      <c r="L57" s="15"/>
      <c r="M57" s="12"/>
      <c r="N57" s="61"/>
      <c r="O57" s="62"/>
      <c r="P57" s="63"/>
      <c r="Q57" s="11"/>
      <c r="R57" s="12"/>
      <c r="S57" s="61"/>
      <c r="T57" s="62"/>
      <c r="U57" s="63"/>
      <c r="V57" s="11"/>
      <c r="W57" s="12"/>
      <c r="X57" s="61"/>
      <c r="Y57" s="62"/>
      <c r="Z57" s="63"/>
      <c r="AA57" s="16">
        <f t="shared" si="2"/>
        <v>0</v>
      </c>
      <c r="AB57" s="17">
        <f t="shared" si="2"/>
        <v>0</v>
      </c>
    </row>
    <row r="58" spans="1:28" hidden="1" x14ac:dyDescent="0.2">
      <c r="A58" s="10">
        <v>18</v>
      </c>
      <c r="B58" s="11"/>
      <c r="C58" s="12"/>
      <c r="D58" s="61"/>
      <c r="E58" s="62"/>
      <c r="F58" s="63"/>
      <c r="G58" s="34" t="s">
        <v>49</v>
      </c>
      <c r="H58" s="12"/>
      <c r="I58" s="61"/>
      <c r="J58" s="62"/>
      <c r="K58" s="63"/>
      <c r="L58" s="15"/>
      <c r="M58" s="12"/>
      <c r="N58" s="61"/>
      <c r="O58" s="62"/>
      <c r="P58" s="63"/>
      <c r="Q58" s="11"/>
      <c r="R58" s="12"/>
      <c r="S58" s="61"/>
      <c r="T58" s="62"/>
      <c r="U58" s="63"/>
      <c r="V58" s="11"/>
      <c r="W58" s="12"/>
      <c r="X58" s="61"/>
      <c r="Y58" s="62"/>
      <c r="Z58" s="63"/>
      <c r="AA58" s="16">
        <f t="shared" si="2"/>
        <v>0</v>
      </c>
      <c r="AB58" s="17">
        <f t="shared" si="2"/>
        <v>0</v>
      </c>
    </row>
    <row r="59" spans="1:28" hidden="1" x14ac:dyDescent="0.2">
      <c r="A59" s="10">
        <v>19</v>
      </c>
      <c r="B59" s="11"/>
      <c r="C59" s="12"/>
      <c r="D59" s="61"/>
      <c r="E59" s="62"/>
      <c r="F59" s="63"/>
      <c r="G59" s="34" t="s">
        <v>177</v>
      </c>
      <c r="H59" s="12"/>
      <c r="I59" s="61"/>
      <c r="J59" s="62"/>
      <c r="K59" s="63"/>
      <c r="L59" s="15"/>
      <c r="M59" s="12"/>
      <c r="N59" s="61"/>
      <c r="O59" s="62"/>
      <c r="P59" s="63"/>
      <c r="Q59" s="11"/>
      <c r="R59" s="12"/>
      <c r="S59" s="61"/>
      <c r="T59" s="62"/>
      <c r="U59" s="63"/>
      <c r="V59" s="11"/>
      <c r="W59" s="12"/>
      <c r="X59" s="61"/>
      <c r="Y59" s="62"/>
      <c r="Z59" s="63"/>
      <c r="AA59" s="16">
        <f t="shared" si="2"/>
        <v>0</v>
      </c>
      <c r="AB59" s="17">
        <f t="shared" si="2"/>
        <v>0</v>
      </c>
    </row>
    <row r="60" spans="1:28" hidden="1" x14ac:dyDescent="0.2">
      <c r="A60" s="10">
        <v>20</v>
      </c>
      <c r="B60" s="11"/>
      <c r="C60" s="12"/>
      <c r="D60" s="61"/>
      <c r="E60" s="62"/>
      <c r="F60" s="63"/>
      <c r="G60" s="34" t="s">
        <v>60</v>
      </c>
      <c r="H60" s="12"/>
      <c r="I60" s="61"/>
      <c r="J60" s="62"/>
      <c r="K60" s="63"/>
      <c r="L60" s="15"/>
      <c r="M60" s="12"/>
      <c r="N60" s="61"/>
      <c r="O60" s="62"/>
      <c r="P60" s="63"/>
      <c r="Q60" s="11"/>
      <c r="R60" s="12"/>
      <c r="S60" s="61"/>
      <c r="T60" s="62"/>
      <c r="U60" s="63"/>
      <c r="V60" s="11"/>
      <c r="W60" s="12"/>
      <c r="X60" s="61"/>
      <c r="Y60" s="62"/>
      <c r="Z60" s="63"/>
      <c r="AA60" s="16">
        <f t="shared" si="2"/>
        <v>0</v>
      </c>
      <c r="AB60" s="17">
        <f t="shared" si="2"/>
        <v>0</v>
      </c>
    </row>
    <row r="61" spans="1:28" hidden="1" x14ac:dyDescent="0.2">
      <c r="A61" s="10">
        <v>21</v>
      </c>
      <c r="B61" s="11"/>
      <c r="C61" s="12"/>
      <c r="D61" s="61"/>
      <c r="E61" s="62"/>
      <c r="F61" s="63"/>
      <c r="G61" s="34" t="s">
        <v>71</v>
      </c>
      <c r="H61" s="12"/>
      <c r="I61" s="61"/>
      <c r="J61" s="62"/>
      <c r="K61" s="63"/>
      <c r="L61" s="15"/>
      <c r="M61" s="12"/>
      <c r="N61" s="61"/>
      <c r="O61" s="62"/>
      <c r="P61" s="63"/>
      <c r="Q61" s="11"/>
      <c r="R61" s="12"/>
      <c r="S61" s="61"/>
      <c r="T61" s="62"/>
      <c r="U61" s="63"/>
      <c r="V61" s="11"/>
      <c r="W61" s="12"/>
      <c r="X61" s="61"/>
      <c r="Y61" s="62"/>
      <c r="Z61" s="63"/>
      <c r="AA61" s="16">
        <f t="shared" si="2"/>
        <v>0</v>
      </c>
      <c r="AB61" s="17">
        <f t="shared" si="2"/>
        <v>0</v>
      </c>
    </row>
    <row r="62" spans="1:28" hidden="1" x14ac:dyDescent="0.2">
      <c r="A62" s="10">
        <v>22</v>
      </c>
      <c r="B62" s="11"/>
      <c r="C62" s="12"/>
      <c r="D62" s="61"/>
      <c r="E62" s="62"/>
      <c r="F62" s="63"/>
      <c r="G62" s="34" t="s">
        <v>144</v>
      </c>
      <c r="H62" s="12"/>
      <c r="I62" s="61"/>
      <c r="J62" s="62"/>
      <c r="K62" s="63"/>
      <c r="L62" s="15"/>
      <c r="M62" s="12"/>
      <c r="N62" s="61"/>
      <c r="O62" s="62"/>
      <c r="P62" s="63"/>
      <c r="Q62" s="11"/>
      <c r="R62" s="12"/>
      <c r="S62" s="61"/>
      <c r="T62" s="62"/>
      <c r="U62" s="63"/>
      <c r="V62" s="11"/>
      <c r="W62" s="12"/>
      <c r="X62" s="61"/>
      <c r="Y62" s="62"/>
      <c r="Z62" s="63"/>
      <c r="AA62" s="16">
        <f t="shared" si="2"/>
        <v>0</v>
      </c>
      <c r="AB62" s="17">
        <f t="shared" si="2"/>
        <v>0</v>
      </c>
    </row>
    <row r="63" spans="1:28" hidden="1" x14ac:dyDescent="0.2">
      <c r="A63" s="10">
        <v>23</v>
      </c>
      <c r="B63" s="11"/>
      <c r="C63" s="12"/>
      <c r="D63" s="61"/>
      <c r="E63" s="62"/>
      <c r="F63" s="63"/>
      <c r="G63" s="34" t="s">
        <v>105</v>
      </c>
      <c r="H63" s="12"/>
      <c r="I63" s="61"/>
      <c r="J63" s="62"/>
      <c r="K63" s="63"/>
      <c r="L63" s="15"/>
      <c r="M63" s="12"/>
      <c r="N63" s="61"/>
      <c r="O63" s="62"/>
      <c r="P63" s="63"/>
      <c r="Q63" s="11"/>
      <c r="R63" s="12"/>
      <c r="S63" s="61"/>
      <c r="T63" s="62"/>
      <c r="U63" s="63"/>
      <c r="V63" s="11"/>
      <c r="W63" s="12"/>
      <c r="X63" s="61"/>
      <c r="Y63" s="62"/>
      <c r="Z63" s="63"/>
      <c r="AA63" s="16">
        <f t="shared" si="2"/>
        <v>0</v>
      </c>
      <c r="AB63" s="17">
        <f t="shared" si="2"/>
        <v>0</v>
      </c>
    </row>
    <row r="64" spans="1:28" hidden="1" x14ac:dyDescent="0.2">
      <c r="A64" s="10">
        <v>24</v>
      </c>
      <c r="B64" s="11"/>
      <c r="C64" s="12"/>
      <c r="D64" s="61"/>
      <c r="E64" s="62"/>
      <c r="F64" s="63"/>
      <c r="G64" s="34" t="s">
        <v>124</v>
      </c>
      <c r="H64" s="12"/>
      <c r="I64" s="61"/>
      <c r="J64" s="62"/>
      <c r="K64" s="63"/>
      <c r="L64" s="15"/>
      <c r="M64" s="12"/>
      <c r="N64" s="61"/>
      <c r="O64" s="62"/>
      <c r="P64" s="63"/>
      <c r="Q64" s="11"/>
      <c r="R64" s="12"/>
      <c r="S64" s="61"/>
      <c r="T64" s="62"/>
      <c r="U64" s="63"/>
      <c r="V64" s="11"/>
      <c r="W64" s="12"/>
      <c r="X64" s="61"/>
      <c r="Y64" s="62"/>
      <c r="Z64" s="63"/>
      <c r="AA64" s="16">
        <f t="shared" si="2"/>
        <v>0</v>
      </c>
      <c r="AB64" s="17">
        <f t="shared" si="2"/>
        <v>0</v>
      </c>
    </row>
    <row r="65" spans="1:28" hidden="1" x14ac:dyDescent="0.2">
      <c r="A65" s="10">
        <v>25</v>
      </c>
      <c r="B65" s="11"/>
      <c r="C65" s="12"/>
      <c r="D65" s="61"/>
      <c r="E65" s="62"/>
      <c r="F65" s="63"/>
      <c r="G65" s="34" t="s">
        <v>97</v>
      </c>
      <c r="H65" s="12"/>
      <c r="I65" s="61"/>
      <c r="J65" s="62"/>
      <c r="K65" s="63"/>
      <c r="L65" s="15"/>
      <c r="M65" s="12"/>
      <c r="N65" s="61"/>
      <c r="O65" s="62"/>
      <c r="P65" s="63"/>
      <c r="Q65" s="11"/>
      <c r="R65" s="12"/>
      <c r="S65" s="61"/>
      <c r="T65" s="62"/>
      <c r="U65" s="63"/>
      <c r="V65" s="11"/>
      <c r="W65" s="12"/>
      <c r="X65" s="61"/>
      <c r="Y65" s="62"/>
      <c r="Z65" s="63"/>
      <c r="AA65" s="16">
        <f t="shared" si="2"/>
        <v>0</v>
      </c>
      <c r="AB65" s="17">
        <f t="shared" si="2"/>
        <v>0</v>
      </c>
    </row>
    <row r="66" spans="1:28" hidden="1" x14ac:dyDescent="0.2">
      <c r="A66" s="10">
        <v>26</v>
      </c>
      <c r="B66" s="11"/>
      <c r="C66" s="12"/>
      <c r="D66" s="61"/>
      <c r="E66" s="62"/>
      <c r="F66" s="63"/>
      <c r="G66" s="34" t="s">
        <v>73</v>
      </c>
      <c r="H66" s="12"/>
      <c r="I66" s="61"/>
      <c r="J66" s="62"/>
      <c r="K66" s="63"/>
      <c r="L66" s="15"/>
      <c r="M66" s="12"/>
      <c r="N66" s="61"/>
      <c r="O66" s="62"/>
      <c r="P66" s="63"/>
      <c r="Q66" s="11"/>
      <c r="R66" s="12"/>
      <c r="S66" s="61"/>
      <c r="T66" s="62"/>
      <c r="U66" s="63"/>
      <c r="V66" s="11"/>
      <c r="W66" s="12"/>
      <c r="X66" s="61"/>
      <c r="Y66" s="62"/>
      <c r="Z66" s="63"/>
      <c r="AA66" s="16">
        <f t="shared" si="2"/>
        <v>0</v>
      </c>
      <c r="AB66" s="17">
        <f t="shared" si="2"/>
        <v>0</v>
      </c>
    </row>
    <row r="67" spans="1:28" hidden="1" x14ac:dyDescent="0.2">
      <c r="A67" s="10">
        <v>27</v>
      </c>
      <c r="B67" s="11"/>
      <c r="C67" s="12"/>
      <c r="D67" s="61"/>
      <c r="E67" s="62"/>
      <c r="F67" s="63"/>
      <c r="G67" s="34" t="s">
        <v>28</v>
      </c>
      <c r="H67" s="12"/>
      <c r="I67" s="61"/>
      <c r="J67" s="62"/>
      <c r="K67" s="63"/>
      <c r="L67" s="15"/>
      <c r="M67" s="12"/>
      <c r="N67" s="61"/>
      <c r="O67" s="62"/>
      <c r="P67" s="63"/>
      <c r="Q67" s="11"/>
      <c r="R67" s="12"/>
      <c r="S67" s="61"/>
      <c r="T67" s="62"/>
      <c r="U67" s="63"/>
      <c r="V67" s="11"/>
      <c r="W67" s="12"/>
      <c r="X67" s="61"/>
      <c r="Y67" s="62"/>
      <c r="Z67" s="63"/>
      <c r="AA67" s="16">
        <f t="shared" si="2"/>
        <v>0</v>
      </c>
      <c r="AB67" s="17">
        <f t="shared" si="2"/>
        <v>0</v>
      </c>
    </row>
    <row r="68" spans="1:28" hidden="1" x14ac:dyDescent="0.2">
      <c r="A68" s="10">
        <v>28</v>
      </c>
      <c r="B68" s="11"/>
      <c r="C68" s="12"/>
      <c r="D68" s="61"/>
      <c r="E68" s="62"/>
      <c r="F68" s="63"/>
      <c r="G68" s="34" t="s">
        <v>88</v>
      </c>
      <c r="H68" s="12"/>
      <c r="I68" s="61"/>
      <c r="J68" s="62"/>
      <c r="K68" s="63"/>
      <c r="L68" s="15"/>
      <c r="M68" s="12"/>
      <c r="N68" s="61"/>
      <c r="O68" s="62"/>
      <c r="P68" s="63"/>
      <c r="Q68" s="11"/>
      <c r="R68" s="12"/>
      <c r="S68" s="61"/>
      <c r="T68" s="62"/>
      <c r="U68" s="63"/>
      <c r="V68" s="11"/>
      <c r="W68" s="12"/>
      <c r="X68" s="61"/>
      <c r="Y68" s="62"/>
      <c r="Z68" s="63"/>
      <c r="AA68" s="16">
        <f t="shared" si="2"/>
        <v>0</v>
      </c>
      <c r="AB68" s="17">
        <f t="shared" si="2"/>
        <v>0</v>
      </c>
    </row>
    <row r="69" spans="1:28" hidden="1" x14ac:dyDescent="0.2">
      <c r="A69" s="10">
        <v>29</v>
      </c>
      <c r="B69" s="11"/>
      <c r="C69" s="12"/>
      <c r="D69" s="61"/>
      <c r="E69" s="62"/>
      <c r="F69" s="63"/>
      <c r="G69" s="34" t="s">
        <v>65</v>
      </c>
      <c r="H69" s="12"/>
      <c r="I69" s="61"/>
      <c r="J69" s="62"/>
      <c r="K69" s="63"/>
      <c r="L69" s="15"/>
      <c r="M69" s="12"/>
      <c r="N69" s="61"/>
      <c r="O69" s="62"/>
      <c r="P69" s="63"/>
      <c r="Q69" s="11"/>
      <c r="R69" s="12"/>
      <c r="S69" s="61"/>
      <c r="T69" s="62"/>
      <c r="U69" s="63"/>
      <c r="V69" s="11"/>
      <c r="W69" s="12"/>
      <c r="X69" s="61"/>
      <c r="Y69" s="62"/>
      <c r="Z69" s="63"/>
      <c r="AA69" s="16">
        <f t="shared" si="2"/>
        <v>0</v>
      </c>
      <c r="AB69" s="35">
        <f t="shared" si="2"/>
        <v>0</v>
      </c>
    </row>
    <row r="71" spans="1:28" ht="14.25" x14ac:dyDescent="0.2">
      <c r="A71" s="64" t="s">
        <v>183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</row>
    <row r="72" spans="1:28" x14ac:dyDescent="0.2">
      <c r="A72" s="53" t="s">
        <v>174</v>
      </c>
      <c r="B72" s="47" t="s">
        <v>156</v>
      </c>
      <c r="C72" s="47"/>
      <c r="D72" s="47"/>
      <c r="E72" s="47"/>
      <c r="F72" s="48"/>
      <c r="G72" s="46" t="s">
        <v>157</v>
      </c>
      <c r="H72" s="47"/>
      <c r="I72" s="47"/>
      <c r="J72" s="47"/>
      <c r="K72" s="48"/>
      <c r="L72" s="46" t="s">
        <v>158</v>
      </c>
      <c r="M72" s="47"/>
      <c r="N72" s="47"/>
      <c r="O72" s="47"/>
      <c r="P72" s="48"/>
      <c r="Q72" s="46" t="s">
        <v>159</v>
      </c>
      <c r="R72" s="47"/>
      <c r="S72" s="47"/>
      <c r="T72" s="47"/>
      <c r="U72" s="48"/>
      <c r="V72" s="46" t="s">
        <v>160</v>
      </c>
      <c r="W72" s="47"/>
      <c r="X72" s="47"/>
      <c r="Y72" s="47"/>
      <c r="Z72" s="48"/>
      <c r="AA72" s="36" t="s">
        <v>9</v>
      </c>
      <c r="AB72" s="2" t="s">
        <v>9</v>
      </c>
    </row>
    <row r="73" spans="1:28" x14ac:dyDescent="0.2">
      <c r="A73" s="54"/>
      <c r="B73" s="4" t="s">
        <v>7</v>
      </c>
      <c r="C73" s="36" t="s">
        <v>0</v>
      </c>
      <c r="D73" s="55" t="s">
        <v>181</v>
      </c>
      <c r="E73" s="56"/>
      <c r="F73" s="57"/>
      <c r="G73" s="5" t="s">
        <v>7</v>
      </c>
      <c r="H73" s="36" t="s">
        <v>0</v>
      </c>
      <c r="I73" s="55" t="s">
        <v>181</v>
      </c>
      <c r="J73" s="56"/>
      <c r="K73" s="57"/>
      <c r="L73" s="5" t="s">
        <v>7</v>
      </c>
      <c r="M73" s="36" t="s">
        <v>0</v>
      </c>
      <c r="N73" s="55" t="s">
        <v>181</v>
      </c>
      <c r="O73" s="56"/>
      <c r="P73" s="57"/>
      <c r="Q73" s="4" t="s">
        <v>7</v>
      </c>
      <c r="R73" s="36" t="s">
        <v>0</v>
      </c>
      <c r="S73" s="55" t="s">
        <v>181</v>
      </c>
      <c r="T73" s="56"/>
      <c r="U73" s="57"/>
      <c r="V73" s="4" t="s">
        <v>7</v>
      </c>
      <c r="W73" s="36" t="s">
        <v>0</v>
      </c>
      <c r="X73" s="55" t="s">
        <v>181</v>
      </c>
      <c r="Y73" s="56"/>
      <c r="Z73" s="57"/>
      <c r="AA73" s="36" t="s">
        <v>10</v>
      </c>
      <c r="AB73" s="6" t="s">
        <v>182</v>
      </c>
    </row>
    <row r="74" spans="1:28" x14ac:dyDescent="0.2">
      <c r="A74" s="10">
        <v>1</v>
      </c>
      <c r="B74" s="11" t="s">
        <v>23</v>
      </c>
      <c r="C74" s="12">
        <v>44</v>
      </c>
      <c r="D74" s="49">
        <v>5</v>
      </c>
      <c r="E74" s="50"/>
      <c r="F74" s="51"/>
      <c r="G74" s="18" t="s">
        <v>20</v>
      </c>
      <c r="H74" s="12">
        <v>3</v>
      </c>
      <c r="I74" s="49">
        <v>1</v>
      </c>
      <c r="J74" s="50"/>
      <c r="K74" s="51"/>
      <c r="L74" s="15" t="s">
        <v>91</v>
      </c>
      <c r="M74" s="12">
        <v>36</v>
      </c>
      <c r="N74" s="49">
        <v>5</v>
      </c>
      <c r="O74" s="50"/>
      <c r="P74" s="51"/>
      <c r="Q74" s="11" t="s">
        <v>92</v>
      </c>
      <c r="R74" s="12">
        <v>22</v>
      </c>
      <c r="S74" s="49">
        <v>4</v>
      </c>
      <c r="T74" s="50"/>
      <c r="U74" s="51"/>
      <c r="V74" s="11" t="s">
        <v>90</v>
      </c>
      <c r="W74" s="12">
        <v>31</v>
      </c>
      <c r="X74" s="49">
        <v>5</v>
      </c>
      <c r="Y74" s="50"/>
      <c r="Z74" s="51"/>
      <c r="AA74" s="16">
        <f>SUM(C74,H74,M74,R74,W74)</f>
        <v>136</v>
      </c>
      <c r="AB74" s="40">
        <f>SUM(D74,I74,N74,S74,X74)</f>
        <v>20</v>
      </c>
    </row>
    <row r="75" spans="1:28" x14ac:dyDescent="0.2">
      <c r="A75" s="10">
        <v>2</v>
      </c>
      <c r="B75" s="11" t="s">
        <v>116</v>
      </c>
      <c r="C75" s="12">
        <v>13</v>
      </c>
      <c r="D75" s="49">
        <v>4</v>
      </c>
      <c r="E75" s="50"/>
      <c r="F75" s="51"/>
      <c r="G75" s="15" t="s">
        <v>118</v>
      </c>
      <c r="H75" s="12">
        <v>27</v>
      </c>
      <c r="I75" s="49">
        <v>3</v>
      </c>
      <c r="J75" s="50"/>
      <c r="K75" s="51"/>
      <c r="L75" s="15" t="s">
        <v>21</v>
      </c>
      <c r="M75" s="12">
        <v>39</v>
      </c>
      <c r="N75" s="49">
        <v>5</v>
      </c>
      <c r="O75" s="50"/>
      <c r="P75" s="51"/>
      <c r="Q75" s="11" t="s">
        <v>18</v>
      </c>
      <c r="R75" s="12">
        <v>60</v>
      </c>
      <c r="S75" s="49">
        <v>5</v>
      </c>
      <c r="T75" s="50"/>
      <c r="U75" s="51"/>
      <c r="V75" s="11" t="s">
        <v>117</v>
      </c>
      <c r="W75" s="12">
        <v>24</v>
      </c>
      <c r="X75" s="49">
        <v>5</v>
      </c>
      <c r="Y75" s="50"/>
      <c r="Z75" s="51"/>
      <c r="AA75" s="16">
        <f t="shared" ref="AA75:AA90" si="3">SUM(C75,H75,M75,R75,W75)</f>
        <v>163</v>
      </c>
      <c r="AB75" s="40">
        <f t="shared" ref="AA75:AB102" si="4">SUM(D75,I75,N75,S75,X75)</f>
        <v>22</v>
      </c>
    </row>
    <row r="76" spans="1:28" x14ac:dyDescent="0.2">
      <c r="A76" s="10">
        <v>3</v>
      </c>
      <c r="B76" s="11" t="s">
        <v>166</v>
      </c>
      <c r="C76" s="12">
        <v>20</v>
      </c>
      <c r="D76" s="49">
        <v>3</v>
      </c>
      <c r="E76" s="50"/>
      <c r="F76" s="51"/>
      <c r="G76" s="15" t="s">
        <v>168</v>
      </c>
      <c r="H76" s="12">
        <v>10</v>
      </c>
      <c r="I76" s="49">
        <v>2</v>
      </c>
      <c r="J76" s="50"/>
      <c r="K76" s="51"/>
      <c r="L76" s="15" t="s">
        <v>170</v>
      </c>
      <c r="M76" s="12">
        <v>45</v>
      </c>
      <c r="N76" s="49">
        <v>5</v>
      </c>
      <c r="O76" s="50"/>
      <c r="P76" s="51"/>
      <c r="Q76" s="11" t="s">
        <v>172</v>
      </c>
      <c r="R76" s="12">
        <v>39</v>
      </c>
      <c r="S76" s="49">
        <v>3</v>
      </c>
      <c r="T76" s="50"/>
      <c r="U76" s="51"/>
      <c r="V76" s="11" t="s">
        <v>16</v>
      </c>
      <c r="W76" s="12">
        <v>27</v>
      </c>
      <c r="X76" s="49">
        <v>5</v>
      </c>
      <c r="Y76" s="50"/>
      <c r="Z76" s="51"/>
      <c r="AA76" s="16">
        <f t="shared" si="3"/>
        <v>141</v>
      </c>
      <c r="AB76" s="40">
        <f t="shared" si="4"/>
        <v>18</v>
      </c>
    </row>
    <row r="77" spans="1:28" x14ac:dyDescent="0.2">
      <c r="A77" s="10">
        <v>4</v>
      </c>
      <c r="B77" s="11" t="s">
        <v>112</v>
      </c>
      <c r="C77" s="12">
        <v>38</v>
      </c>
      <c r="D77" s="49">
        <v>4</v>
      </c>
      <c r="E77" s="50"/>
      <c r="F77" s="51"/>
      <c r="G77" s="15" t="s">
        <v>111</v>
      </c>
      <c r="H77" s="12">
        <v>30</v>
      </c>
      <c r="I77" s="49">
        <v>3</v>
      </c>
      <c r="J77" s="50"/>
      <c r="K77" s="51"/>
      <c r="L77" s="15" t="s">
        <v>115</v>
      </c>
      <c r="M77" s="12">
        <v>8</v>
      </c>
      <c r="N77" s="49">
        <v>4</v>
      </c>
      <c r="O77" s="50"/>
      <c r="P77" s="51"/>
      <c r="Q77" s="11" t="s">
        <v>114</v>
      </c>
      <c r="R77" s="12">
        <v>27</v>
      </c>
      <c r="S77" s="49">
        <v>4</v>
      </c>
      <c r="T77" s="50"/>
      <c r="U77" s="51"/>
      <c r="V77" s="11" t="s">
        <v>113</v>
      </c>
      <c r="W77" s="12">
        <v>32</v>
      </c>
      <c r="X77" s="49">
        <v>5</v>
      </c>
      <c r="Y77" s="50"/>
      <c r="Z77" s="51"/>
      <c r="AA77" s="16">
        <f t="shared" si="3"/>
        <v>135</v>
      </c>
      <c r="AB77" s="40">
        <f t="shared" si="4"/>
        <v>20</v>
      </c>
    </row>
    <row r="78" spans="1:28" x14ac:dyDescent="0.2">
      <c r="A78" s="10">
        <v>5</v>
      </c>
      <c r="B78" s="11" t="s">
        <v>50</v>
      </c>
      <c r="C78" s="12">
        <v>35</v>
      </c>
      <c r="D78" s="49">
        <v>5</v>
      </c>
      <c r="E78" s="50"/>
      <c r="F78" s="51"/>
      <c r="G78" s="15" t="s">
        <v>54</v>
      </c>
      <c r="H78" s="12">
        <v>12</v>
      </c>
      <c r="I78" s="49">
        <v>1</v>
      </c>
      <c r="J78" s="50"/>
      <c r="K78" s="51"/>
      <c r="L78" s="15" t="s">
        <v>51</v>
      </c>
      <c r="M78" s="12">
        <v>22</v>
      </c>
      <c r="N78" s="49">
        <v>5</v>
      </c>
      <c r="O78" s="50"/>
      <c r="P78" s="51"/>
      <c r="Q78" s="11" t="s">
        <v>53</v>
      </c>
      <c r="R78" s="12">
        <v>41</v>
      </c>
      <c r="S78" s="49">
        <v>5</v>
      </c>
      <c r="T78" s="50"/>
      <c r="U78" s="51"/>
      <c r="V78" s="11" t="s">
        <v>52</v>
      </c>
      <c r="W78" s="12">
        <v>49</v>
      </c>
      <c r="X78" s="49">
        <v>5</v>
      </c>
      <c r="Y78" s="50"/>
      <c r="Z78" s="51"/>
      <c r="AA78" s="16">
        <f t="shared" si="3"/>
        <v>159</v>
      </c>
      <c r="AB78" s="40">
        <f t="shared" si="4"/>
        <v>21</v>
      </c>
    </row>
    <row r="79" spans="1:28" x14ac:dyDescent="0.2">
      <c r="A79" s="10">
        <v>6</v>
      </c>
      <c r="B79" s="30" t="s">
        <v>107</v>
      </c>
      <c r="C79" s="27">
        <v>22</v>
      </c>
      <c r="D79" s="58">
        <v>2</v>
      </c>
      <c r="E79" s="59"/>
      <c r="F79" s="60"/>
      <c r="G79" s="26" t="s">
        <v>110</v>
      </c>
      <c r="H79" s="27">
        <v>12</v>
      </c>
      <c r="I79" s="58">
        <v>3</v>
      </c>
      <c r="J79" s="59"/>
      <c r="K79" s="60"/>
      <c r="L79" s="26" t="s">
        <v>109</v>
      </c>
      <c r="M79" s="27">
        <v>7</v>
      </c>
      <c r="N79" s="58">
        <v>2</v>
      </c>
      <c r="O79" s="59"/>
      <c r="P79" s="60"/>
      <c r="Q79" s="30" t="s">
        <v>22</v>
      </c>
      <c r="R79" s="27">
        <v>41</v>
      </c>
      <c r="S79" s="58">
        <v>5</v>
      </c>
      <c r="T79" s="59"/>
      <c r="U79" s="60"/>
      <c r="V79" s="30" t="s">
        <v>108</v>
      </c>
      <c r="W79" s="27">
        <v>36</v>
      </c>
      <c r="X79" s="58">
        <v>5</v>
      </c>
      <c r="Y79" s="59"/>
      <c r="Z79" s="60"/>
      <c r="AA79" s="32">
        <f t="shared" si="3"/>
        <v>118</v>
      </c>
      <c r="AB79" s="41">
        <f>SUM(D79,I79,N79,S79,X79)</f>
        <v>17</v>
      </c>
    </row>
    <row r="80" spans="1:28" x14ac:dyDescent="0.2">
      <c r="A80" s="10">
        <v>7</v>
      </c>
      <c r="B80" s="11" t="s">
        <v>152</v>
      </c>
      <c r="C80" s="12">
        <v>31</v>
      </c>
      <c r="D80" s="49">
        <v>2</v>
      </c>
      <c r="E80" s="50"/>
      <c r="F80" s="51"/>
      <c r="G80" s="15" t="s">
        <v>153</v>
      </c>
      <c r="H80" s="12">
        <v>7</v>
      </c>
      <c r="I80" s="49">
        <v>1</v>
      </c>
      <c r="J80" s="50"/>
      <c r="K80" s="51"/>
      <c r="L80" s="15" t="s">
        <v>155</v>
      </c>
      <c r="M80" s="12">
        <v>33</v>
      </c>
      <c r="N80" s="49">
        <v>4</v>
      </c>
      <c r="O80" s="50"/>
      <c r="P80" s="51"/>
      <c r="Q80" s="11" t="s">
        <v>154</v>
      </c>
      <c r="R80" s="12">
        <v>20</v>
      </c>
      <c r="S80" s="49">
        <v>5</v>
      </c>
      <c r="T80" s="50"/>
      <c r="U80" s="51"/>
      <c r="V80" s="11" t="s">
        <v>151</v>
      </c>
      <c r="W80" s="12">
        <v>27</v>
      </c>
      <c r="X80" s="49">
        <v>5</v>
      </c>
      <c r="Y80" s="50"/>
      <c r="Z80" s="51"/>
      <c r="AA80" s="16">
        <f t="shared" si="3"/>
        <v>118</v>
      </c>
      <c r="AB80" s="40">
        <f t="shared" si="4"/>
        <v>17</v>
      </c>
    </row>
    <row r="81" spans="1:28" x14ac:dyDescent="0.2">
      <c r="A81" s="10">
        <v>8</v>
      </c>
      <c r="B81" s="11" t="s">
        <v>44</v>
      </c>
      <c r="C81" s="12">
        <v>29</v>
      </c>
      <c r="D81" s="49">
        <v>5</v>
      </c>
      <c r="E81" s="50"/>
      <c r="F81" s="51"/>
      <c r="G81" s="15" t="s">
        <v>43</v>
      </c>
      <c r="H81" s="12">
        <v>15</v>
      </c>
      <c r="I81" s="49">
        <v>3</v>
      </c>
      <c r="J81" s="50"/>
      <c r="K81" s="51"/>
      <c r="L81" s="15" t="s">
        <v>42</v>
      </c>
      <c r="M81" s="12">
        <v>27</v>
      </c>
      <c r="N81" s="49">
        <v>4</v>
      </c>
      <c r="O81" s="50"/>
      <c r="P81" s="51"/>
      <c r="Q81" s="11" t="s">
        <v>24</v>
      </c>
      <c r="R81" s="12">
        <v>25</v>
      </c>
      <c r="S81" s="49">
        <v>4</v>
      </c>
      <c r="T81" s="50"/>
      <c r="U81" s="51"/>
      <c r="V81" s="19" t="s">
        <v>27</v>
      </c>
      <c r="W81" s="12">
        <v>26</v>
      </c>
      <c r="X81" s="49">
        <v>3</v>
      </c>
      <c r="Y81" s="50"/>
      <c r="Z81" s="51"/>
      <c r="AA81" s="16">
        <f t="shared" si="3"/>
        <v>122</v>
      </c>
      <c r="AB81" s="40">
        <f t="shared" si="4"/>
        <v>19</v>
      </c>
    </row>
    <row r="82" spans="1:28" x14ac:dyDescent="0.2">
      <c r="A82" s="10">
        <v>9</v>
      </c>
      <c r="B82" s="11" t="s">
        <v>34</v>
      </c>
      <c r="C82" s="12">
        <v>5</v>
      </c>
      <c r="D82" s="49">
        <v>1</v>
      </c>
      <c r="E82" s="50"/>
      <c r="F82" s="51"/>
      <c r="G82" s="15" t="s">
        <v>35</v>
      </c>
      <c r="H82" s="12">
        <v>8</v>
      </c>
      <c r="I82" s="49">
        <v>1</v>
      </c>
      <c r="J82" s="50"/>
      <c r="K82" s="51"/>
      <c r="L82" s="18" t="s">
        <v>33</v>
      </c>
      <c r="M82" s="12">
        <v>50</v>
      </c>
      <c r="N82" s="49">
        <v>4</v>
      </c>
      <c r="O82" s="50"/>
      <c r="P82" s="51"/>
      <c r="Q82" s="11" t="s">
        <v>36</v>
      </c>
      <c r="R82" s="12">
        <v>9</v>
      </c>
      <c r="S82" s="49">
        <v>4</v>
      </c>
      <c r="T82" s="50"/>
      <c r="U82" s="51"/>
      <c r="V82" s="11" t="s">
        <v>25</v>
      </c>
      <c r="W82" s="12">
        <v>40</v>
      </c>
      <c r="X82" s="49">
        <v>4</v>
      </c>
      <c r="Y82" s="50"/>
      <c r="Z82" s="51"/>
      <c r="AA82" s="16">
        <f t="shared" si="3"/>
        <v>112</v>
      </c>
      <c r="AB82" s="40">
        <f t="shared" si="4"/>
        <v>14</v>
      </c>
    </row>
    <row r="83" spans="1:28" x14ac:dyDescent="0.2">
      <c r="A83" s="10">
        <v>10</v>
      </c>
      <c r="B83" s="11" t="s">
        <v>136</v>
      </c>
      <c r="C83" s="12">
        <v>13</v>
      </c>
      <c r="D83" s="49">
        <v>1</v>
      </c>
      <c r="E83" s="50"/>
      <c r="F83" s="51"/>
      <c r="G83" s="18" t="s">
        <v>138</v>
      </c>
      <c r="H83" s="12">
        <v>8</v>
      </c>
      <c r="I83" s="49">
        <v>1</v>
      </c>
      <c r="J83" s="50"/>
      <c r="K83" s="51"/>
      <c r="L83" s="15" t="s">
        <v>137</v>
      </c>
      <c r="M83" s="12">
        <v>31</v>
      </c>
      <c r="N83" s="49">
        <v>4</v>
      </c>
      <c r="O83" s="50"/>
      <c r="P83" s="51"/>
      <c r="Q83" s="11" t="s">
        <v>139</v>
      </c>
      <c r="R83" s="12">
        <v>29</v>
      </c>
      <c r="S83" s="49">
        <v>4</v>
      </c>
      <c r="T83" s="50"/>
      <c r="U83" s="51"/>
      <c r="V83" s="11" t="s">
        <v>140</v>
      </c>
      <c r="W83" s="12">
        <v>26</v>
      </c>
      <c r="X83" s="49">
        <v>3</v>
      </c>
      <c r="Y83" s="50"/>
      <c r="Z83" s="51"/>
      <c r="AA83" s="16">
        <f t="shared" si="3"/>
        <v>107</v>
      </c>
      <c r="AB83" s="40">
        <f t="shared" si="4"/>
        <v>13</v>
      </c>
    </row>
    <row r="84" spans="1:28" x14ac:dyDescent="0.2">
      <c r="A84" s="10">
        <v>11</v>
      </c>
      <c r="B84" s="11" t="s">
        <v>130</v>
      </c>
      <c r="C84" s="12">
        <v>19</v>
      </c>
      <c r="D84" s="49">
        <v>5</v>
      </c>
      <c r="E84" s="50"/>
      <c r="F84" s="51"/>
      <c r="G84" s="15" t="s">
        <v>132</v>
      </c>
      <c r="H84" s="12">
        <v>9</v>
      </c>
      <c r="I84" s="49">
        <v>2</v>
      </c>
      <c r="J84" s="50"/>
      <c r="K84" s="51"/>
      <c r="L84" s="15" t="s">
        <v>129</v>
      </c>
      <c r="M84" s="12">
        <v>13</v>
      </c>
      <c r="N84" s="49">
        <v>2</v>
      </c>
      <c r="O84" s="50"/>
      <c r="P84" s="51"/>
      <c r="Q84" s="11" t="s">
        <v>131</v>
      </c>
      <c r="R84" s="12">
        <v>23</v>
      </c>
      <c r="S84" s="49">
        <v>4</v>
      </c>
      <c r="T84" s="50"/>
      <c r="U84" s="51"/>
      <c r="V84" s="11" t="s">
        <v>133</v>
      </c>
      <c r="W84" s="12">
        <v>9</v>
      </c>
      <c r="X84" s="49">
        <v>4</v>
      </c>
      <c r="Y84" s="50"/>
      <c r="Z84" s="51"/>
      <c r="AA84" s="16">
        <f t="shared" si="3"/>
        <v>73</v>
      </c>
      <c r="AB84" s="40">
        <f t="shared" si="4"/>
        <v>17</v>
      </c>
    </row>
    <row r="85" spans="1:28" x14ac:dyDescent="0.2">
      <c r="A85" s="10">
        <v>12</v>
      </c>
      <c r="B85" s="11" t="s">
        <v>149</v>
      </c>
      <c r="C85" s="12">
        <v>30</v>
      </c>
      <c r="D85" s="49">
        <v>5</v>
      </c>
      <c r="E85" s="50"/>
      <c r="F85" s="51"/>
      <c r="G85" s="15" t="s">
        <v>150</v>
      </c>
      <c r="H85" s="12">
        <v>3</v>
      </c>
      <c r="I85" s="49">
        <v>1</v>
      </c>
      <c r="J85" s="50"/>
      <c r="K85" s="51"/>
      <c r="L85" s="15" t="s">
        <v>146</v>
      </c>
      <c r="M85" s="12">
        <v>33</v>
      </c>
      <c r="N85" s="49">
        <v>5</v>
      </c>
      <c r="O85" s="50"/>
      <c r="P85" s="51"/>
      <c r="Q85" s="19" t="s">
        <v>148</v>
      </c>
      <c r="R85" s="12">
        <v>33</v>
      </c>
      <c r="S85" s="49">
        <v>4</v>
      </c>
      <c r="T85" s="50"/>
      <c r="U85" s="51"/>
      <c r="V85" s="11" t="s">
        <v>147</v>
      </c>
      <c r="W85" s="12">
        <v>23</v>
      </c>
      <c r="X85" s="49">
        <v>5</v>
      </c>
      <c r="Y85" s="50"/>
      <c r="Z85" s="51"/>
      <c r="AA85" s="16">
        <f t="shared" si="3"/>
        <v>122</v>
      </c>
      <c r="AB85" s="40">
        <f t="shared" si="4"/>
        <v>20</v>
      </c>
    </row>
    <row r="86" spans="1:28" x14ac:dyDescent="0.2">
      <c r="A86" s="10">
        <v>13</v>
      </c>
      <c r="B86" s="11" t="s">
        <v>101</v>
      </c>
      <c r="C86" s="12">
        <v>24</v>
      </c>
      <c r="D86" s="49">
        <v>3</v>
      </c>
      <c r="E86" s="50"/>
      <c r="F86" s="51"/>
      <c r="G86" s="15" t="s">
        <v>26</v>
      </c>
      <c r="H86" s="12">
        <v>4</v>
      </c>
      <c r="I86" s="49">
        <v>3</v>
      </c>
      <c r="J86" s="50"/>
      <c r="K86" s="51"/>
      <c r="L86" s="15" t="s">
        <v>100</v>
      </c>
      <c r="M86" s="12">
        <v>23</v>
      </c>
      <c r="N86" s="49">
        <v>4</v>
      </c>
      <c r="O86" s="50"/>
      <c r="P86" s="51"/>
      <c r="Q86" s="11" t="s">
        <v>99</v>
      </c>
      <c r="R86" s="12">
        <v>26</v>
      </c>
      <c r="S86" s="49">
        <v>4</v>
      </c>
      <c r="T86" s="50"/>
      <c r="U86" s="51"/>
      <c r="V86" s="11" t="s">
        <v>98</v>
      </c>
      <c r="W86" s="12">
        <v>21</v>
      </c>
      <c r="X86" s="49">
        <v>5</v>
      </c>
      <c r="Y86" s="50"/>
      <c r="Z86" s="51"/>
      <c r="AA86" s="16">
        <f t="shared" si="3"/>
        <v>98</v>
      </c>
      <c r="AB86" s="40">
        <f t="shared" si="4"/>
        <v>19</v>
      </c>
    </row>
    <row r="87" spans="1:28" x14ac:dyDescent="0.2">
      <c r="A87" s="10">
        <v>14</v>
      </c>
      <c r="B87" s="11" t="s">
        <v>38</v>
      </c>
      <c r="C87" s="12">
        <v>19</v>
      </c>
      <c r="D87" s="49">
        <v>3</v>
      </c>
      <c r="E87" s="50"/>
      <c r="F87" s="51"/>
      <c r="G87" s="15" t="s">
        <v>40</v>
      </c>
      <c r="H87" s="12">
        <v>2</v>
      </c>
      <c r="I87" s="49">
        <v>1</v>
      </c>
      <c r="J87" s="50"/>
      <c r="K87" s="51"/>
      <c r="L87" s="15" t="s">
        <v>39</v>
      </c>
      <c r="M87" s="12">
        <v>18</v>
      </c>
      <c r="N87" s="49">
        <v>4</v>
      </c>
      <c r="O87" s="50"/>
      <c r="P87" s="51"/>
      <c r="Q87" s="11" t="s">
        <v>41</v>
      </c>
      <c r="R87" s="12">
        <v>16</v>
      </c>
      <c r="S87" s="49">
        <v>5</v>
      </c>
      <c r="T87" s="50"/>
      <c r="U87" s="51"/>
      <c r="V87" s="11" t="s">
        <v>37</v>
      </c>
      <c r="W87" s="12">
        <v>7</v>
      </c>
      <c r="X87" s="49">
        <v>1</v>
      </c>
      <c r="Y87" s="50"/>
      <c r="Z87" s="51"/>
      <c r="AA87" s="16">
        <f t="shared" si="3"/>
        <v>62</v>
      </c>
      <c r="AB87" s="40">
        <f t="shared" si="4"/>
        <v>14</v>
      </c>
    </row>
    <row r="88" spans="1:28" x14ac:dyDescent="0.2">
      <c r="A88" s="10">
        <v>15</v>
      </c>
      <c r="B88" s="11" t="s">
        <v>120</v>
      </c>
      <c r="C88" s="12">
        <v>27</v>
      </c>
      <c r="D88" s="49">
        <v>2</v>
      </c>
      <c r="E88" s="50"/>
      <c r="F88" s="51"/>
      <c r="G88" s="15" t="s">
        <v>123</v>
      </c>
      <c r="H88" s="12">
        <v>8</v>
      </c>
      <c r="I88" s="49">
        <v>1</v>
      </c>
      <c r="J88" s="50"/>
      <c r="K88" s="51"/>
      <c r="L88" s="15" t="s">
        <v>121</v>
      </c>
      <c r="M88" s="12">
        <v>20</v>
      </c>
      <c r="N88" s="49">
        <v>4</v>
      </c>
      <c r="O88" s="50"/>
      <c r="P88" s="51"/>
      <c r="Q88" s="11" t="s">
        <v>122</v>
      </c>
      <c r="R88" s="12">
        <v>13</v>
      </c>
      <c r="S88" s="49">
        <v>4</v>
      </c>
      <c r="T88" s="50"/>
      <c r="U88" s="51"/>
      <c r="V88" s="11" t="s">
        <v>119</v>
      </c>
      <c r="W88" s="12">
        <v>19</v>
      </c>
      <c r="X88" s="49">
        <v>3</v>
      </c>
      <c r="Y88" s="50"/>
      <c r="Z88" s="51"/>
      <c r="AA88" s="16">
        <f t="shared" si="3"/>
        <v>87</v>
      </c>
      <c r="AB88" s="42">
        <f t="shared" si="4"/>
        <v>14</v>
      </c>
    </row>
    <row r="89" spans="1:28" hidden="1" x14ac:dyDescent="0.2">
      <c r="A89" s="10">
        <v>16</v>
      </c>
      <c r="B89" s="11"/>
      <c r="C89" s="12"/>
      <c r="D89" s="61"/>
      <c r="E89" s="62"/>
      <c r="F89" s="63"/>
      <c r="G89" s="34" t="s">
        <v>80</v>
      </c>
      <c r="H89" s="12"/>
      <c r="I89" s="61"/>
      <c r="J89" s="62"/>
      <c r="K89" s="63"/>
      <c r="L89" s="15"/>
      <c r="M89" s="12"/>
      <c r="N89" s="61"/>
      <c r="O89" s="62"/>
      <c r="P89" s="63"/>
      <c r="Q89" s="11"/>
      <c r="R89" s="12"/>
      <c r="S89" s="61"/>
      <c r="T89" s="62"/>
      <c r="U89" s="63"/>
      <c r="V89" s="11"/>
      <c r="W89" s="12"/>
      <c r="X89" s="61"/>
      <c r="Y89" s="62"/>
      <c r="Z89" s="63"/>
      <c r="AA89" s="16">
        <f t="shared" si="3"/>
        <v>0</v>
      </c>
      <c r="AB89" s="17">
        <f t="shared" si="4"/>
        <v>0</v>
      </c>
    </row>
    <row r="90" spans="1:28" hidden="1" x14ac:dyDescent="0.2">
      <c r="A90" s="10">
        <v>17</v>
      </c>
      <c r="B90" s="11"/>
      <c r="C90" s="12"/>
      <c r="D90" s="61"/>
      <c r="E90" s="62"/>
      <c r="F90" s="63"/>
      <c r="G90" s="34" t="s">
        <v>55</v>
      </c>
      <c r="H90" s="12"/>
      <c r="I90" s="61"/>
      <c r="J90" s="62"/>
      <c r="K90" s="63"/>
      <c r="L90" s="15"/>
      <c r="M90" s="12"/>
      <c r="N90" s="61"/>
      <c r="O90" s="62"/>
      <c r="P90" s="63"/>
      <c r="Q90" s="11"/>
      <c r="R90" s="12"/>
      <c r="S90" s="61"/>
      <c r="T90" s="62"/>
      <c r="U90" s="63"/>
      <c r="V90" s="11"/>
      <c r="W90" s="12"/>
      <c r="X90" s="61"/>
      <c r="Y90" s="62"/>
      <c r="Z90" s="63"/>
      <c r="AA90" s="16">
        <f t="shared" si="3"/>
        <v>0</v>
      </c>
      <c r="AB90" s="17">
        <f t="shared" si="4"/>
        <v>0</v>
      </c>
    </row>
    <row r="91" spans="1:28" hidden="1" x14ac:dyDescent="0.2">
      <c r="A91" s="10">
        <v>18</v>
      </c>
      <c r="B91" s="11"/>
      <c r="C91" s="12"/>
      <c r="D91" s="61"/>
      <c r="E91" s="62"/>
      <c r="F91" s="63"/>
      <c r="G91" s="34" t="s">
        <v>49</v>
      </c>
      <c r="H91" s="12"/>
      <c r="I91" s="61"/>
      <c r="J91" s="62"/>
      <c r="K91" s="63"/>
      <c r="L91" s="15"/>
      <c r="M91" s="12"/>
      <c r="N91" s="61"/>
      <c r="O91" s="62"/>
      <c r="P91" s="63"/>
      <c r="Q91" s="11"/>
      <c r="R91" s="12"/>
      <c r="S91" s="61"/>
      <c r="T91" s="62"/>
      <c r="U91" s="63"/>
      <c r="V91" s="11"/>
      <c r="W91" s="12"/>
      <c r="X91" s="61"/>
      <c r="Y91" s="62"/>
      <c r="Z91" s="63"/>
      <c r="AA91" s="16">
        <f t="shared" si="4"/>
        <v>0</v>
      </c>
      <c r="AB91" s="17">
        <f t="shared" si="4"/>
        <v>0</v>
      </c>
    </row>
    <row r="92" spans="1:28" hidden="1" x14ac:dyDescent="0.2">
      <c r="A92" s="10">
        <v>19</v>
      </c>
      <c r="B92" s="11"/>
      <c r="C92" s="12"/>
      <c r="D92" s="61"/>
      <c r="E92" s="62"/>
      <c r="F92" s="63"/>
      <c r="G92" s="34" t="s">
        <v>177</v>
      </c>
      <c r="H92" s="12"/>
      <c r="I92" s="61"/>
      <c r="J92" s="62"/>
      <c r="K92" s="63"/>
      <c r="L92" s="15"/>
      <c r="M92" s="12"/>
      <c r="N92" s="61"/>
      <c r="O92" s="62"/>
      <c r="P92" s="63"/>
      <c r="Q92" s="11"/>
      <c r="R92" s="12"/>
      <c r="S92" s="61"/>
      <c r="T92" s="62"/>
      <c r="U92" s="63"/>
      <c r="V92" s="11"/>
      <c r="W92" s="12"/>
      <c r="X92" s="61"/>
      <c r="Y92" s="62"/>
      <c r="Z92" s="63"/>
      <c r="AA92" s="16">
        <f t="shared" si="4"/>
        <v>0</v>
      </c>
      <c r="AB92" s="17">
        <f t="shared" si="4"/>
        <v>0</v>
      </c>
    </row>
    <row r="93" spans="1:28" hidden="1" x14ac:dyDescent="0.2">
      <c r="A93" s="10">
        <v>20</v>
      </c>
      <c r="B93" s="11"/>
      <c r="C93" s="12"/>
      <c r="D93" s="61"/>
      <c r="E93" s="62"/>
      <c r="F93" s="63"/>
      <c r="G93" s="34" t="s">
        <v>60</v>
      </c>
      <c r="H93" s="12"/>
      <c r="I93" s="61"/>
      <c r="J93" s="62"/>
      <c r="K93" s="63"/>
      <c r="L93" s="15"/>
      <c r="M93" s="12"/>
      <c r="N93" s="61"/>
      <c r="O93" s="62"/>
      <c r="P93" s="63"/>
      <c r="Q93" s="11"/>
      <c r="R93" s="12"/>
      <c r="S93" s="61"/>
      <c r="T93" s="62"/>
      <c r="U93" s="63"/>
      <c r="V93" s="11"/>
      <c r="W93" s="12"/>
      <c r="X93" s="61"/>
      <c r="Y93" s="62"/>
      <c r="Z93" s="63"/>
      <c r="AA93" s="16">
        <f t="shared" si="4"/>
        <v>0</v>
      </c>
      <c r="AB93" s="17">
        <f t="shared" si="4"/>
        <v>0</v>
      </c>
    </row>
    <row r="94" spans="1:28" hidden="1" x14ac:dyDescent="0.2">
      <c r="A94" s="10">
        <v>21</v>
      </c>
      <c r="B94" s="11"/>
      <c r="C94" s="12"/>
      <c r="D94" s="61"/>
      <c r="E94" s="62"/>
      <c r="F94" s="63"/>
      <c r="G94" s="34" t="s">
        <v>71</v>
      </c>
      <c r="H94" s="12"/>
      <c r="I94" s="61"/>
      <c r="J94" s="62"/>
      <c r="K94" s="63"/>
      <c r="L94" s="15"/>
      <c r="M94" s="12"/>
      <c r="N94" s="61"/>
      <c r="O94" s="62"/>
      <c r="P94" s="63"/>
      <c r="Q94" s="11"/>
      <c r="R94" s="12"/>
      <c r="S94" s="61"/>
      <c r="T94" s="62"/>
      <c r="U94" s="63"/>
      <c r="V94" s="11"/>
      <c r="W94" s="12"/>
      <c r="X94" s="61"/>
      <c r="Y94" s="62"/>
      <c r="Z94" s="63"/>
      <c r="AA94" s="16">
        <f t="shared" si="4"/>
        <v>0</v>
      </c>
      <c r="AB94" s="17">
        <f t="shared" si="4"/>
        <v>0</v>
      </c>
    </row>
    <row r="95" spans="1:28" hidden="1" x14ac:dyDescent="0.2">
      <c r="A95" s="10">
        <v>22</v>
      </c>
      <c r="B95" s="11"/>
      <c r="C95" s="12"/>
      <c r="D95" s="61"/>
      <c r="E95" s="62"/>
      <c r="F95" s="63"/>
      <c r="G95" s="34" t="s">
        <v>144</v>
      </c>
      <c r="H95" s="12"/>
      <c r="I95" s="61"/>
      <c r="J95" s="62"/>
      <c r="K95" s="63"/>
      <c r="L95" s="15"/>
      <c r="M95" s="12"/>
      <c r="N95" s="61"/>
      <c r="O95" s="62"/>
      <c r="P95" s="63"/>
      <c r="Q95" s="11"/>
      <c r="R95" s="12"/>
      <c r="S95" s="61"/>
      <c r="T95" s="62"/>
      <c r="U95" s="63"/>
      <c r="V95" s="11"/>
      <c r="W95" s="12"/>
      <c r="X95" s="61"/>
      <c r="Y95" s="62"/>
      <c r="Z95" s="63"/>
      <c r="AA95" s="16">
        <f t="shared" si="4"/>
        <v>0</v>
      </c>
      <c r="AB95" s="17">
        <f t="shared" si="4"/>
        <v>0</v>
      </c>
    </row>
    <row r="96" spans="1:28" hidden="1" x14ac:dyDescent="0.2">
      <c r="A96" s="10">
        <v>23</v>
      </c>
      <c r="B96" s="11"/>
      <c r="C96" s="12"/>
      <c r="D96" s="61"/>
      <c r="E96" s="62"/>
      <c r="F96" s="63"/>
      <c r="G96" s="34" t="s">
        <v>105</v>
      </c>
      <c r="H96" s="12"/>
      <c r="I96" s="61"/>
      <c r="J96" s="62"/>
      <c r="K96" s="63"/>
      <c r="L96" s="15"/>
      <c r="M96" s="12"/>
      <c r="N96" s="61"/>
      <c r="O96" s="62"/>
      <c r="P96" s="63"/>
      <c r="Q96" s="11"/>
      <c r="R96" s="12"/>
      <c r="S96" s="61"/>
      <c r="T96" s="62"/>
      <c r="U96" s="63"/>
      <c r="V96" s="11"/>
      <c r="W96" s="12"/>
      <c r="X96" s="61"/>
      <c r="Y96" s="62"/>
      <c r="Z96" s="63"/>
      <c r="AA96" s="16">
        <f t="shared" si="4"/>
        <v>0</v>
      </c>
      <c r="AB96" s="17">
        <f t="shared" si="4"/>
        <v>0</v>
      </c>
    </row>
    <row r="97" spans="1:28" hidden="1" x14ac:dyDescent="0.2">
      <c r="A97" s="10">
        <v>24</v>
      </c>
      <c r="B97" s="11"/>
      <c r="C97" s="12"/>
      <c r="D97" s="61"/>
      <c r="E97" s="62"/>
      <c r="F97" s="63"/>
      <c r="G97" s="34" t="s">
        <v>124</v>
      </c>
      <c r="H97" s="12"/>
      <c r="I97" s="61"/>
      <c r="J97" s="62"/>
      <c r="K97" s="63"/>
      <c r="L97" s="15"/>
      <c r="M97" s="12"/>
      <c r="N97" s="61"/>
      <c r="O97" s="62"/>
      <c r="P97" s="63"/>
      <c r="Q97" s="11"/>
      <c r="R97" s="12"/>
      <c r="S97" s="61"/>
      <c r="T97" s="62"/>
      <c r="U97" s="63"/>
      <c r="V97" s="11"/>
      <c r="W97" s="12"/>
      <c r="X97" s="61"/>
      <c r="Y97" s="62"/>
      <c r="Z97" s="63"/>
      <c r="AA97" s="16">
        <f t="shared" si="4"/>
        <v>0</v>
      </c>
      <c r="AB97" s="17">
        <f t="shared" si="4"/>
        <v>0</v>
      </c>
    </row>
    <row r="98" spans="1:28" hidden="1" x14ac:dyDescent="0.2">
      <c r="A98" s="10">
        <v>25</v>
      </c>
      <c r="B98" s="11"/>
      <c r="C98" s="12"/>
      <c r="D98" s="61"/>
      <c r="E98" s="62"/>
      <c r="F98" s="63"/>
      <c r="G98" s="34" t="s">
        <v>97</v>
      </c>
      <c r="H98" s="12"/>
      <c r="I98" s="61"/>
      <c r="J98" s="62"/>
      <c r="K98" s="63"/>
      <c r="L98" s="15"/>
      <c r="M98" s="12"/>
      <c r="N98" s="61"/>
      <c r="O98" s="62"/>
      <c r="P98" s="63"/>
      <c r="Q98" s="11"/>
      <c r="R98" s="12"/>
      <c r="S98" s="61"/>
      <c r="T98" s="62"/>
      <c r="U98" s="63"/>
      <c r="V98" s="11"/>
      <c r="W98" s="12"/>
      <c r="X98" s="61"/>
      <c r="Y98" s="62"/>
      <c r="Z98" s="63"/>
      <c r="AA98" s="16">
        <f t="shared" si="4"/>
        <v>0</v>
      </c>
      <c r="AB98" s="17">
        <f t="shared" si="4"/>
        <v>0</v>
      </c>
    </row>
    <row r="99" spans="1:28" hidden="1" x14ac:dyDescent="0.2">
      <c r="A99" s="10">
        <v>26</v>
      </c>
      <c r="B99" s="11"/>
      <c r="C99" s="12"/>
      <c r="D99" s="61"/>
      <c r="E99" s="62"/>
      <c r="F99" s="63"/>
      <c r="G99" s="34" t="s">
        <v>73</v>
      </c>
      <c r="H99" s="12"/>
      <c r="I99" s="61"/>
      <c r="J99" s="62"/>
      <c r="K99" s="63"/>
      <c r="L99" s="15"/>
      <c r="M99" s="12"/>
      <c r="N99" s="61"/>
      <c r="O99" s="62"/>
      <c r="P99" s="63"/>
      <c r="Q99" s="11"/>
      <c r="R99" s="12"/>
      <c r="S99" s="61"/>
      <c r="T99" s="62"/>
      <c r="U99" s="63"/>
      <c r="V99" s="11"/>
      <c r="W99" s="12"/>
      <c r="X99" s="61"/>
      <c r="Y99" s="62"/>
      <c r="Z99" s="63"/>
      <c r="AA99" s="16">
        <f t="shared" si="4"/>
        <v>0</v>
      </c>
      <c r="AB99" s="17">
        <f t="shared" si="4"/>
        <v>0</v>
      </c>
    </row>
    <row r="100" spans="1:28" hidden="1" x14ac:dyDescent="0.2">
      <c r="A100" s="10">
        <v>27</v>
      </c>
      <c r="B100" s="11"/>
      <c r="C100" s="12"/>
      <c r="D100" s="61"/>
      <c r="E100" s="62"/>
      <c r="F100" s="63"/>
      <c r="G100" s="34" t="s">
        <v>28</v>
      </c>
      <c r="H100" s="12"/>
      <c r="I100" s="61"/>
      <c r="J100" s="62"/>
      <c r="K100" s="63"/>
      <c r="L100" s="15"/>
      <c r="M100" s="12"/>
      <c r="N100" s="61"/>
      <c r="O100" s="62"/>
      <c r="P100" s="63"/>
      <c r="Q100" s="11"/>
      <c r="R100" s="12"/>
      <c r="S100" s="61"/>
      <c r="T100" s="62"/>
      <c r="U100" s="63"/>
      <c r="V100" s="11"/>
      <c r="W100" s="12"/>
      <c r="X100" s="61"/>
      <c r="Y100" s="62"/>
      <c r="Z100" s="63"/>
      <c r="AA100" s="16">
        <f t="shared" si="4"/>
        <v>0</v>
      </c>
      <c r="AB100" s="17">
        <f t="shared" si="4"/>
        <v>0</v>
      </c>
    </row>
    <row r="101" spans="1:28" hidden="1" x14ac:dyDescent="0.2">
      <c r="A101" s="10">
        <v>28</v>
      </c>
      <c r="B101" s="11"/>
      <c r="C101" s="12"/>
      <c r="D101" s="61"/>
      <c r="E101" s="62"/>
      <c r="F101" s="63"/>
      <c r="G101" s="34" t="s">
        <v>88</v>
      </c>
      <c r="H101" s="12"/>
      <c r="I101" s="61"/>
      <c r="J101" s="62"/>
      <c r="K101" s="63"/>
      <c r="L101" s="15"/>
      <c r="M101" s="12"/>
      <c r="N101" s="61"/>
      <c r="O101" s="62"/>
      <c r="P101" s="63"/>
      <c r="Q101" s="11"/>
      <c r="R101" s="12"/>
      <c r="S101" s="61"/>
      <c r="T101" s="62"/>
      <c r="U101" s="63"/>
      <c r="V101" s="11"/>
      <c r="W101" s="12"/>
      <c r="X101" s="61"/>
      <c r="Y101" s="62"/>
      <c r="Z101" s="63"/>
      <c r="AA101" s="16">
        <f t="shared" si="4"/>
        <v>0</v>
      </c>
      <c r="AB101" s="17">
        <f t="shared" si="4"/>
        <v>0</v>
      </c>
    </row>
    <row r="102" spans="1:28" hidden="1" x14ac:dyDescent="0.2">
      <c r="A102" s="10">
        <v>29</v>
      </c>
      <c r="B102" s="11"/>
      <c r="C102" s="12"/>
      <c r="D102" s="61"/>
      <c r="E102" s="62"/>
      <c r="F102" s="63"/>
      <c r="G102" s="34" t="s">
        <v>65</v>
      </c>
      <c r="H102" s="12"/>
      <c r="I102" s="61"/>
      <c r="J102" s="62"/>
      <c r="K102" s="63"/>
      <c r="L102" s="15"/>
      <c r="M102" s="12"/>
      <c r="N102" s="61"/>
      <c r="O102" s="62"/>
      <c r="P102" s="63"/>
      <c r="Q102" s="11"/>
      <c r="R102" s="12"/>
      <c r="S102" s="61"/>
      <c r="T102" s="62"/>
      <c r="U102" s="63"/>
      <c r="V102" s="11"/>
      <c r="W102" s="12"/>
      <c r="X102" s="61"/>
      <c r="Y102" s="62"/>
      <c r="Z102" s="63"/>
      <c r="AA102" s="16">
        <f t="shared" si="4"/>
        <v>0</v>
      </c>
      <c r="AB102" s="35">
        <f t="shared" si="4"/>
        <v>0</v>
      </c>
    </row>
  </sheetData>
  <mergeCells count="335">
    <mergeCell ref="D102:F102"/>
    <mergeCell ref="I102:K102"/>
    <mergeCell ref="N102:P102"/>
    <mergeCell ref="S102:U102"/>
    <mergeCell ref="X102:Z102"/>
    <mergeCell ref="D100:F100"/>
    <mergeCell ref="I100:K100"/>
    <mergeCell ref="N100:P100"/>
    <mergeCell ref="S100:U100"/>
    <mergeCell ref="X100:Z100"/>
    <mergeCell ref="D101:F101"/>
    <mergeCell ref="I101:K101"/>
    <mergeCell ref="N101:P101"/>
    <mergeCell ref="S101:U101"/>
    <mergeCell ref="X101:Z101"/>
    <mergeCell ref="D98:F98"/>
    <mergeCell ref="I98:K98"/>
    <mergeCell ref="N98:P98"/>
    <mergeCell ref="S98:U98"/>
    <mergeCell ref="X98:Z98"/>
    <mergeCell ref="D99:F99"/>
    <mergeCell ref="I99:K99"/>
    <mergeCell ref="N99:P99"/>
    <mergeCell ref="S99:U99"/>
    <mergeCell ref="X99:Z99"/>
    <mergeCell ref="D96:F96"/>
    <mergeCell ref="I96:K96"/>
    <mergeCell ref="N96:P96"/>
    <mergeCell ref="S96:U96"/>
    <mergeCell ref="X96:Z96"/>
    <mergeCell ref="D97:F97"/>
    <mergeCell ref="I97:K97"/>
    <mergeCell ref="N97:P97"/>
    <mergeCell ref="S97:U97"/>
    <mergeCell ref="X97:Z97"/>
    <mergeCell ref="D94:F94"/>
    <mergeCell ref="I94:K94"/>
    <mergeCell ref="N94:P94"/>
    <mergeCell ref="S94:U94"/>
    <mergeCell ref="X94:Z94"/>
    <mergeCell ref="D95:F95"/>
    <mergeCell ref="I95:K95"/>
    <mergeCell ref="N95:P95"/>
    <mergeCell ref="S95:U95"/>
    <mergeCell ref="X95:Z95"/>
    <mergeCell ref="D92:F92"/>
    <mergeCell ref="I92:K92"/>
    <mergeCell ref="N92:P92"/>
    <mergeCell ref="S92:U92"/>
    <mergeCell ref="X92:Z92"/>
    <mergeCell ref="D93:F93"/>
    <mergeCell ref="I93:K93"/>
    <mergeCell ref="N93:P93"/>
    <mergeCell ref="S93:U93"/>
    <mergeCell ref="X93:Z93"/>
    <mergeCell ref="D90:F90"/>
    <mergeCell ref="I90:K90"/>
    <mergeCell ref="N90:P90"/>
    <mergeCell ref="S90:U90"/>
    <mergeCell ref="X90:Z90"/>
    <mergeCell ref="D91:F91"/>
    <mergeCell ref="I91:K91"/>
    <mergeCell ref="N91:P91"/>
    <mergeCell ref="S91:U91"/>
    <mergeCell ref="X91:Z91"/>
    <mergeCell ref="D88:F88"/>
    <mergeCell ref="I88:K88"/>
    <mergeCell ref="N88:P88"/>
    <mergeCell ref="S88:U88"/>
    <mergeCell ref="X88:Z88"/>
    <mergeCell ref="D89:F89"/>
    <mergeCell ref="I89:K89"/>
    <mergeCell ref="N89:P89"/>
    <mergeCell ref="S89:U89"/>
    <mergeCell ref="X89:Z89"/>
    <mergeCell ref="D86:F86"/>
    <mergeCell ref="I86:K86"/>
    <mergeCell ref="N86:P86"/>
    <mergeCell ref="S86:U86"/>
    <mergeCell ref="X86:Z86"/>
    <mergeCell ref="D87:F87"/>
    <mergeCell ref="I87:K87"/>
    <mergeCell ref="N87:P87"/>
    <mergeCell ref="S87:U87"/>
    <mergeCell ref="X87:Z87"/>
    <mergeCell ref="D84:F84"/>
    <mergeCell ref="I84:K84"/>
    <mergeCell ref="N84:P84"/>
    <mergeCell ref="S84:U84"/>
    <mergeCell ref="X84:Z84"/>
    <mergeCell ref="D85:F85"/>
    <mergeCell ref="I85:K85"/>
    <mergeCell ref="N85:P85"/>
    <mergeCell ref="S85:U85"/>
    <mergeCell ref="X85:Z85"/>
    <mergeCell ref="D82:F82"/>
    <mergeCell ref="I82:K82"/>
    <mergeCell ref="N82:P82"/>
    <mergeCell ref="S82:U82"/>
    <mergeCell ref="X82:Z82"/>
    <mergeCell ref="D83:F83"/>
    <mergeCell ref="I83:K83"/>
    <mergeCell ref="N83:P83"/>
    <mergeCell ref="S83:U83"/>
    <mergeCell ref="X83:Z83"/>
    <mergeCell ref="D80:F80"/>
    <mergeCell ref="I80:K80"/>
    <mergeCell ref="N80:P80"/>
    <mergeCell ref="S80:U80"/>
    <mergeCell ref="X80:Z80"/>
    <mergeCell ref="D81:F81"/>
    <mergeCell ref="I81:K81"/>
    <mergeCell ref="N81:P81"/>
    <mergeCell ref="S81:U81"/>
    <mergeCell ref="X81:Z81"/>
    <mergeCell ref="D78:F78"/>
    <mergeCell ref="I78:K78"/>
    <mergeCell ref="N78:P78"/>
    <mergeCell ref="S78:U78"/>
    <mergeCell ref="X78:Z78"/>
    <mergeCell ref="D79:F79"/>
    <mergeCell ref="I79:K79"/>
    <mergeCell ref="N79:P79"/>
    <mergeCell ref="S79:U79"/>
    <mergeCell ref="X79:Z79"/>
    <mergeCell ref="D76:F76"/>
    <mergeCell ref="I76:K76"/>
    <mergeCell ref="N76:P76"/>
    <mergeCell ref="S76:U76"/>
    <mergeCell ref="X76:Z76"/>
    <mergeCell ref="D77:F77"/>
    <mergeCell ref="I77:K77"/>
    <mergeCell ref="N77:P77"/>
    <mergeCell ref="S77:U77"/>
    <mergeCell ref="X77:Z77"/>
    <mergeCell ref="D74:F74"/>
    <mergeCell ref="I74:K74"/>
    <mergeCell ref="N74:P74"/>
    <mergeCell ref="S74:U74"/>
    <mergeCell ref="X74:Z74"/>
    <mergeCell ref="D75:F75"/>
    <mergeCell ref="I75:K75"/>
    <mergeCell ref="N75:P75"/>
    <mergeCell ref="S75:U75"/>
    <mergeCell ref="X75:Z75"/>
    <mergeCell ref="A71:AB71"/>
    <mergeCell ref="A72:A73"/>
    <mergeCell ref="B72:F72"/>
    <mergeCell ref="G72:K72"/>
    <mergeCell ref="L72:P72"/>
    <mergeCell ref="Q72:U72"/>
    <mergeCell ref="V72:Z72"/>
    <mergeCell ref="D73:F73"/>
    <mergeCell ref="I73:K73"/>
    <mergeCell ref="N73:P73"/>
    <mergeCell ref="S73:U73"/>
    <mergeCell ref="X73:Z73"/>
    <mergeCell ref="D69:F69"/>
    <mergeCell ref="I69:K69"/>
    <mergeCell ref="N69:P69"/>
    <mergeCell ref="S69:U69"/>
    <mergeCell ref="X69:Z69"/>
    <mergeCell ref="D68:F68"/>
    <mergeCell ref="I68:K68"/>
    <mergeCell ref="N68:P68"/>
    <mergeCell ref="S68:U68"/>
    <mergeCell ref="X68:Z68"/>
    <mergeCell ref="D67:F67"/>
    <mergeCell ref="I67:K67"/>
    <mergeCell ref="N67:P67"/>
    <mergeCell ref="S67:U67"/>
    <mergeCell ref="X67:Z67"/>
    <mergeCell ref="D66:F66"/>
    <mergeCell ref="I66:K66"/>
    <mergeCell ref="N66:P66"/>
    <mergeCell ref="S66:U66"/>
    <mergeCell ref="X66:Z66"/>
    <mergeCell ref="D65:F65"/>
    <mergeCell ref="I65:K65"/>
    <mergeCell ref="N65:P65"/>
    <mergeCell ref="S65:U65"/>
    <mergeCell ref="X65:Z65"/>
    <mergeCell ref="D64:F64"/>
    <mergeCell ref="I64:K64"/>
    <mergeCell ref="N64:P64"/>
    <mergeCell ref="S64:U64"/>
    <mergeCell ref="X64:Z64"/>
    <mergeCell ref="D63:F63"/>
    <mergeCell ref="I63:K63"/>
    <mergeCell ref="N63:P63"/>
    <mergeCell ref="S63:U63"/>
    <mergeCell ref="X63:Z63"/>
    <mergeCell ref="D62:F62"/>
    <mergeCell ref="I62:K62"/>
    <mergeCell ref="N62:P62"/>
    <mergeCell ref="S62:U62"/>
    <mergeCell ref="X62:Z62"/>
    <mergeCell ref="D61:F61"/>
    <mergeCell ref="I61:K61"/>
    <mergeCell ref="N61:P61"/>
    <mergeCell ref="S61:U61"/>
    <mergeCell ref="X61:Z61"/>
    <mergeCell ref="D60:F60"/>
    <mergeCell ref="I60:K60"/>
    <mergeCell ref="N60:P60"/>
    <mergeCell ref="S60:U60"/>
    <mergeCell ref="X60:Z60"/>
    <mergeCell ref="D59:F59"/>
    <mergeCell ref="I59:K59"/>
    <mergeCell ref="N59:P59"/>
    <mergeCell ref="S59:U59"/>
    <mergeCell ref="X59:Z59"/>
    <mergeCell ref="D58:F58"/>
    <mergeCell ref="I58:K58"/>
    <mergeCell ref="N58:P58"/>
    <mergeCell ref="S58:U58"/>
    <mergeCell ref="X58:Z58"/>
    <mergeCell ref="D57:F57"/>
    <mergeCell ref="I57:K57"/>
    <mergeCell ref="N57:P57"/>
    <mergeCell ref="S57:U57"/>
    <mergeCell ref="X57:Z57"/>
    <mergeCell ref="D56:F56"/>
    <mergeCell ref="I56:K56"/>
    <mergeCell ref="N56:P56"/>
    <mergeCell ref="S56:U56"/>
    <mergeCell ref="X56:Z56"/>
    <mergeCell ref="D55:F55"/>
    <mergeCell ref="I55:K55"/>
    <mergeCell ref="N55:P55"/>
    <mergeCell ref="S55:U55"/>
    <mergeCell ref="X55:Z55"/>
    <mergeCell ref="D54:F54"/>
    <mergeCell ref="I54:K54"/>
    <mergeCell ref="N54:P54"/>
    <mergeCell ref="S54:U54"/>
    <mergeCell ref="X54:Z54"/>
    <mergeCell ref="D53:F53"/>
    <mergeCell ref="I53:K53"/>
    <mergeCell ref="N53:P53"/>
    <mergeCell ref="S53:U53"/>
    <mergeCell ref="X53:Z53"/>
    <mergeCell ref="D52:F52"/>
    <mergeCell ref="I52:K52"/>
    <mergeCell ref="N52:P52"/>
    <mergeCell ref="S52:U52"/>
    <mergeCell ref="X52:Z52"/>
    <mergeCell ref="D51:F51"/>
    <mergeCell ref="I51:K51"/>
    <mergeCell ref="N51:P51"/>
    <mergeCell ref="S51:U51"/>
    <mergeCell ref="X51:Z51"/>
    <mergeCell ref="D50:F50"/>
    <mergeCell ref="I50:K50"/>
    <mergeCell ref="N50:P50"/>
    <mergeCell ref="S50:U50"/>
    <mergeCell ref="X50:Z50"/>
    <mergeCell ref="D49:F49"/>
    <mergeCell ref="I49:K49"/>
    <mergeCell ref="N49:P49"/>
    <mergeCell ref="S49:U49"/>
    <mergeCell ref="X49:Z49"/>
    <mergeCell ref="D48:F48"/>
    <mergeCell ref="I48:K48"/>
    <mergeCell ref="N48:P48"/>
    <mergeCell ref="S48:U48"/>
    <mergeCell ref="X48:Z48"/>
    <mergeCell ref="D47:F47"/>
    <mergeCell ref="I47:K47"/>
    <mergeCell ref="N47:P47"/>
    <mergeCell ref="S47:U47"/>
    <mergeCell ref="X47:Z47"/>
    <mergeCell ref="D46:F46"/>
    <mergeCell ref="I46:K46"/>
    <mergeCell ref="N46:P46"/>
    <mergeCell ref="S46:U46"/>
    <mergeCell ref="X46:Z46"/>
    <mergeCell ref="D45:F45"/>
    <mergeCell ref="I45:K45"/>
    <mergeCell ref="N45:P45"/>
    <mergeCell ref="S45:U45"/>
    <mergeCell ref="X45:Z45"/>
    <mergeCell ref="D44:F44"/>
    <mergeCell ref="I44:K44"/>
    <mergeCell ref="N44:P44"/>
    <mergeCell ref="S44:U44"/>
    <mergeCell ref="X44:Z44"/>
    <mergeCell ref="D43:F43"/>
    <mergeCell ref="I43:K43"/>
    <mergeCell ref="N43:P43"/>
    <mergeCell ref="S43:U43"/>
    <mergeCell ref="X43:Z43"/>
    <mergeCell ref="D42:F42"/>
    <mergeCell ref="I42:K42"/>
    <mergeCell ref="N42:P42"/>
    <mergeCell ref="S42:U42"/>
    <mergeCell ref="X42:Z42"/>
    <mergeCell ref="D41:F41"/>
    <mergeCell ref="I41:K41"/>
    <mergeCell ref="N41:P41"/>
    <mergeCell ref="S41:U41"/>
    <mergeCell ref="X41:Z41"/>
    <mergeCell ref="A38:AB38"/>
    <mergeCell ref="A39:A40"/>
    <mergeCell ref="B39:F39"/>
    <mergeCell ref="G39:K39"/>
    <mergeCell ref="L39:P39"/>
    <mergeCell ref="Q39:U39"/>
    <mergeCell ref="V39:Z39"/>
    <mergeCell ref="D40:F40"/>
    <mergeCell ref="I40:K40"/>
    <mergeCell ref="N40:P40"/>
    <mergeCell ref="S40:U40"/>
    <mergeCell ref="X40:Z40"/>
    <mergeCell ref="G34:K34"/>
    <mergeCell ref="G35:K35"/>
    <mergeCell ref="G36:K36"/>
    <mergeCell ref="L34:P34"/>
    <mergeCell ref="L36:P36"/>
    <mergeCell ref="A1:AB1"/>
    <mergeCell ref="Q2:U2"/>
    <mergeCell ref="Q34:U34"/>
    <mergeCell ref="Q35:U35"/>
    <mergeCell ref="Q36:U36"/>
    <mergeCell ref="V2:Z2"/>
    <mergeCell ref="V34:Z34"/>
    <mergeCell ref="V35:Z35"/>
    <mergeCell ref="V36:Z36"/>
    <mergeCell ref="L35:P35"/>
    <mergeCell ref="B34:F34"/>
    <mergeCell ref="B36:F36"/>
    <mergeCell ref="B35:F35"/>
    <mergeCell ref="G2:K2"/>
    <mergeCell ref="L2:P2"/>
    <mergeCell ref="B2:F2"/>
  </mergeCells>
  <phoneticPr fontId="0" type="noConversion"/>
  <pageMargins left="0.17" right="0.17" top="0.8" bottom="0.12" header="0.17" footer="0.140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2014-09-15T12:12:46Z</cp:lastPrinted>
  <dcterms:created xsi:type="dcterms:W3CDTF">2003-06-13T07:01:41Z</dcterms:created>
  <dcterms:modified xsi:type="dcterms:W3CDTF">2020-06-23T19:36:47Z</dcterms:modified>
</cp:coreProperties>
</file>