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02-Wyniki i analizy zawodów muchowych\1-Mistrzostwa Świata\45 MŚ 2026 USA\"/>
    </mc:Choice>
  </mc:AlternateContent>
  <xr:revisionPtr revIDLastSave="0" documentId="13_ncr:1_{797F671F-6BD8-4B55-A09E-CA763F86E3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1" i="1" l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60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32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4" i="1"/>
  <c r="AA80" i="1" l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B83" i="1" l="1"/>
  <c r="AB55" i="1"/>
  <c r="B55" i="1"/>
  <c r="G55" i="1"/>
  <c r="L55" i="1"/>
  <c r="Q55" i="1"/>
  <c r="V55" i="1"/>
  <c r="AA53" i="1" l="1"/>
  <c r="B83" i="1" l="1"/>
  <c r="G83" i="1"/>
  <c r="L83" i="1"/>
  <c r="Q83" i="1"/>
  <c r="V83" i="1"/>
  <c r="B27" i="1" l="1"/>
  <c r="Q27" i="1"/>
  <c r="V27" i="1"/>
  <c r="AA4" i="1" l="1"/>
  <c r="L27" i="1" l="1"/>
  <c r="G27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B27" i="1" l="1"/>
  <c r="AA25" i="1"/>
  <c r="AA81" i="1" l="1"/>
</calcChain>
</file>

<file path=xl/sharedStrings.xml><?xml version="1.0" encoding="utf-8"?>
<sst xmlns="http://schemas.openxmlformats.org/spreadsheetml/2006/main" count="468" uniqueCount="140">
  <si>
    <t>Ryb</t>
  </si>
  <si>
    <t>N-R</t>
  </si>
  <si>
    <t>Pkt</t>
  </si>
  <si>
    <t>RAZEM tura 1</t>
  </si>
  <si>
    <t>Ryby</t>
  </si>
  <si>
    <t>RAZEM tura 3</t>
  </si>
  <si>
    <t>RAZEM tura 2</t>
  </si>
  <si>
    <t>Zawodnik</t>
  </si>
  <si>
    <t>Numer</t>
  </si>
  <si>
    <t>RAZEM</t>
  </si>
  <si>
    <t>ryb</t>
  </si>
  <si>
    <t>RAZEM tura 5</t>
  </si>
  <si>
    <t>RAZEM tura 4</t>
  </si>
  <si>
    <t>M-ce</t>
  </si>
  <si>
    <t>stan.</t>
  </si>
  <si>
    <t>stanowiska</t>
  </si>
  <si>
    <t>Śr. ilość ryb</t>
  </si>
  <si>
    <t>na stan.</t>
  </si>
  <si>
    <t>Status</t>
  </si>
  <si>
    <t>sektor 1</t>
  </si>
  <si>
    <t>sektor 3</t>
  </si>
  <si>
    <t>sektor 5</t>
  </si>
  <si>
    <t>45 Muchowe Mistrzostwa Świata 2026 USA - sektor 1 - rzeka Snake</t>
  </si>
  <si>
    <t>45 MŚ</t>
  </si>
  <si>
    <t>45 Muchowe Mistrzostwa Świata 2026 USA - sektor 5- rzeka Greys</t>
  </si>
  <si>
    <t>Starychfojtu Lukas CZE</t>
  </si>
  <si>
    <t>Starychfojtu Tomas CZE</t>
  </si>
  <si>
    <t>Wnękowicz Adam POL</t>
  </si>
  <si>
    <t>Arnot Jack USA</t>
  </si>
  <si>
    <t>Bradley Michael USA</t>
  </si>
  <si>
    <t>Burgdorff Cody USA</t>
  </si>
  <si>
    <t>Komara Mike USA</t>
  </si>
  <si>
    <t>Olsen Devin USA</t>
  </si>
  <si>
    <t>Arcay David ESP</t>
  </si>
  <si>
    <t>Luengo Rodriguez Alberto ESP</t>
  </si>
  <si>
    <t>Muniz Llana Daniel ESP</t>
  </si>
  <si>
    <t>Perez Larruskain Ander ESP</t>
  </si>
  <si>
    <t>Torres Garcia Andres ESP</t>
  </si>
  <si>
    <t>Factor Daniel RPA</t>
  </si>
  <si>
    <t>Isemonger Devin RPA</t>
  </si>
  <si>
    <t>Rich Mathew Peter RPA</t>
  </si>
  <si>
    <t>Ubsdell Barry RPA</t>
  </si>
  <si>
    <t>Van Rensburg Brett RPA</t>
  </si>
  <si>
    <t>Freeman Scott SCO</t>
  </si>
  <si>
    <t>Lindsay Ian SCO</t>
  </si>
  <si>
    <t>Maxwell Robert SCO</t>
  </si>
  <si>
    <t>Renton Keith SCO</t>
  </si>
  <si>
    <t>Robertson Bob SCO</t>
  </si>
  <si>
    <t>Borgman Charlie NED</t>
  </si>
  <si>
    <t>Egemen Semih NED</t>
  </si>
  <si>
    <t>Koops Rene NED</t>
  </si>
  <si>
    <t>Mager Nick NED</t>
  </si>
  <si>
    <t>Olde Scheper Ab NED</t>
  </si>
  <si>
    <t>Adiya Mungunkhuyag MON</t>
  </si>
  <si>
    <t>Batdorj Munkhbold MON</t>
  </si>
  <si>
    <t>Batneren Gankhuyag MON</t>
  </si>
  <si>
    <t>Byambasuren Amgalanbaatar MON</t>
  </si>
  <si>
    <t>Yura Anujin MON</t>
  </si>
  <si>
    <t>Bobinas Remigijus LIT</t>
  </si>
  <si>
    <t>Niksas Andrius LIT</t>
  </si>
  <si>
    <t>Randis Rimvydas LIT</t>
  </si>
  <si>
    <t>Savukynas Martynas LIT</t>
  </si>
  <si>
    <t>Zemaitis Vytautas LIT</t>
  </si>
  <si>
    <t>Morooka Tatsuya JAP</t>
  </si>
  <si>
    <t>Onodera Hideyuki JAP</t>
  </si>
  <si>
    <t>Suzuki Hitoshi JAP</t>
  </si>
  <si>
    <t>Utano Takeshi JAP</t>
  </si>
  <si>
    <t>Yamamoto Yoshiharu JAP</t>
  </si>
  <si>
    <t>Annunziata Francesco ITA</t>
  </si>
  <si>
    <t>Bertuzzi Morgan ITA</t>
  </si>
  <si>
    <t>Brunelli Luigi ITA</t>
  </si>
  <si>
    <t>Combi Alessandro ITA</t>
  </si>
  <si>
    <t>Pietrosino Luigi Carmine ITA</t>
  </si>
  <si>
    <t>Callan Shane IRL</t>
  </si>
  <si>
    <t>Cunningham Conor IRL</t>
  </si>
  <si>
    <t>Dempsey Sean IRL</t>
  </si>
  <si>
    <t>Maher Jack IRL</t>
  </si>
  <si>
    <t>Mc Loughlin Gerard IRL</t>
  </si>
  <si>
    <t>Delcor Sebastien FRA</t>
  </si>
  <si>
    <t>Fournier Lionel FRA</t>
  </si>
  <si>
    <t>Juglaret Gregoire FRA</t>
  </si>
  <si>
    <t>Kuntz Pierre FRA</t>
  </si>
  <si>
    <t>Vidal Sebastien FRA</t>
  </si>
  <si>
    <t>Hiltunen Jyrki FIN</t>
  </si>
  <si>
    <t>Miettinen Janne FIN</t>
  </si>
  <si>
    <t>Saarinen Elmeri FIN</t>
  </si>
  <si>
    <t>Vainio Ville FIN</t>
  </si>
  <si>
    <t>Atkinson James ENG</t>
  </si>
  <si>
    <t>Brooks Sean ENG</t>
  </si>
  <si>
    <t>Clark Alan ENG</t>
  </si>
  <si>
    <t>Nellins Scott ENG</t>
  </si>
  <si>
    <t>Danilkiewicz Brian CAN</t>
  </si>
  <si>
    <t>Jack Stanton CAN</t>
  </si>
  <si>
    <t>Mc Lean Morgan CAN</t>
  </si>
  <si>
    <t>Morrison Peter CAN</t>
  </si>
  <si>
    <t>Nicolson Einar CAN</t>
  </si>
  <si>
    <t>Wilkinson John CAN</t>
  </si>
  <si>
    <t>Bazan Christian BEL</t>
  </si>
  <si>
    <t>Briquemont Mathias BEL</t>
  </si>
  <si>
    <t>Curvers Maxime BEL</t>
  </si>
  <si>
    <t>Habran Jeremy BEL</t>
  </si>
  <si>
    <t>Lorquet Julien BEL</t>
  </si>
  <si>
    <t>Pesjak Luka SLO</t>
  </si>
  <si>
    <t>Pesjak Nejc SLO</t>
  </si>
  <si>
    <t>Sparovec Rok SLO</t>
  </si>
  <si>
    <t>Tirovic Matjaz BEL</t>
  </si>
  <si>
    <t>Valentincic Zan SLO</t>
  </si>
  <si>
    <t>Dawson Craig AUS</t>
  </si>
  <si>
    <t>Dick Stewart AUS</t>
  </si>
  <si>
    <t>Huston Christopher AUS</t>
  </si>
  <si>
    <t>Jarman Tom AUS</t>
  </si>
  <si>
    <t>Ringer Daniel AUS</t>
  </si>
  <si>
    <t>Fejkiel Michał POL</t>
  </si>
  <si>
    <t>Konieczny Grzegorz POL</t>
  </si>
  <si>
    <t>Ordzowiały Dariusz POL</t>
  </si>
  <si>
    <t>Bangham Ben WAL</t>
  </si>
  <si>
    <t>Cheshire Kyle WAL</t>
  </si>
  <si>
    <t>Hendrie Lewis WAL</t>
  </si>
  <si>
    <t>Thomas William WAL</t>
  </si>
  <si>
    <t>Watkins Shaun WAL</t>
  </si>
  <si>
    <t>Kouba Frantisek CZE</t>
  </si>
  <si>
    <t>Langer Tomas CZE</t>
  </si>
  <si>
    <t>Svanda Ondrej CZE</t>
  </si>
  <si>
    <t>Hribik Igor SVK</t>
  </si>
  <si>
    <t>Kohyl Stefan SVK</t>
  </si>
  <si>
    <t>Kovac Stefan SVK</t>
  </si>
  <si>
    <t>Lukasik Igor SVK</t>
  </si>
  <si>
    <t>Tomko Peter SVK</t>
  </si>
  <si>
    <t>Tura 1 - poniedziałek - 14 września (9.00-13.00)</t>
  </si>
  <si>
    <t>Tura 2 - wtorek - 15 września (9.00-13.00)</t>
  </si>
  <si>
    <t>Tura 3 - środa - 16 września (9.00-13.00)</t>
  </si>
  <si>
    <t>Tura 4 - czwartek - 17 września (9.00-13.00)</t>
  </si>
  <si>
    <t>Tura 5 - piątek - 18 września (9.00-13.00)</t>
  </si>
  <si>
    <t>Strandman Juho FIN</t>
  </si>
  <si>
    <t>Croston Howard ENG</t>
  </si>
  <si>
    <t>45 Muchowe Mistrzostwa Świata 2026 USA - sektor 3 - rzeka Teton</t>
  </si>
  <si>
    <t>Dyduch Jarosław POL</t>
  </si>
  <si>
    <t>Gonzalez Berjaga Emilio Jose ESP</t>
  </si>
  <si>
    <t>Tirovic Matjaz SLO</t>
  </si>
  <si>
    <t>Kurtti Heikki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</si>
</sst>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6"/>
      <color theme="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0" xfId="0" applyFont="1"/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/>
    <xf numFmtId="0" fontId="4" fillId="5" borderId="4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4" fillId="5" borderId="2" xfId="1" applyFont="1" applyFill="1" applyBorder="1" applyAlignment="1">
      <alignment horizontal="center" vertical="center"/>
    </xf>
    <xf numFmtId="164" fontId="5" fillId="5" borderId="2" xfId="1" applyNumberFormat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1" fontId="5" fillId="5" borderId="2" xfId="1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1"/>
  <sheetViews>
    <sheetView tabSelected="1" topLeftCell="A50" zoomScale="90" zoomScaleNormal="90" workbookViewId="0">
      <selection activeCell="V80" sqref="V80"/>
    </sheetView>
  </sheetViews>
  <sheetFormatPr defaultColWidth="9.109375" defaultRowHeight="10.199999999999999" x14ac:dyDescent="0.2"/>
  <cols>
    <col min="1" max="1" width="7" style="21" bestFit="1" customWidth="1"/>
    <col min="2" max="2" width="25.33203125" style="4" bestFit="1" customWidth="1"/>
    <col min="3" max="3" width="3.44140625" style="17" bestFit="1" customWidth="1"/>
    <col min="4" max="4" width="3.6640625" style="20" bestFit="1" customWidth="1"/>
    <col min="5" max="5" width="4.88671875" style="17" bestFit="1" customWidth="1"/>
    <col min="6" max="6" width="4.109375" style="17" bestFit="1" customWidth="1"/>
    <col min="7" max="7" width="25.33203125" style="17" bestFit="1" customWidth="1"/>
    <col min="8" max="8" width="3.44140625" style="17" bestFit="1" customWidth="1"/>
    <col min="9" max="9" width="3.6640625" style="20" bestFit="1" customWidth="1"/>
    <col min="10" max="10" width="4.88671875" style="17" bestFit="1" customWidth="1"/>
    <col min="11" max="11" width="4.109375" style="17" bestFit="1" customWidth="1"/>
    <col min="12" max="12" width="24.77734375" style="17" bestFit="1" customWidth="1"/>
    <col min="13" max="13" width="3.44140625" style="17" bestFit="1" customWidth="1"/>
    <col min="14" max="14" width="3.6640625" style="20" bestFit="1" customWidth="1"/>
    <col min="15" max="15" width="4.88671875" style="17" bestFit="1" customWidth="1"/>
    <col min="16" max="16" width="4.109375" style="17" bestFit="1" customWidth="1"/>
    <col min="17" max="17" width="25.33203125" style="17" bestFit="1" customWidth="1"/>
    <col min="18" max="18" width="3.44140625" style="17" bestFit="1" customWidth="1"/>
    <col min="19" max="19" width="3.6640625" style="20" bestFit="1" customWidth="1"/>
    <col min="20" max="20" width="4.88671875" style="17" bestFit="1" customWidth="1"/>
    <col min="21" max="21" width="4.109375" style="17" bestFit="1" customWidth="1"/>
    <col min="22" max="22" width="24.77734375" style="17" bestFit="1" customWidth="1"/>
    <col min="23" max="23" width="3.44140625" style="17" bestFit="1" customWidth="1"/>
    <col min="24" max="24" width="3.6640625" style="17" bestFit="1" customWidth="1"/>
    <col min="25" max="25" width="4.88671875" style="17" bestFit="1" customWidth="1"/>
    <col min="26" max="26" width="4.109375" style="17" bestFit="1" customWidth="1"/>
    <col min="27" max="27" width="5.77734375" style="17" bestFit="1" customWidth="1"/>
    <col min="28" max="28" width="8.5546875" style="4" bestFit="1" customWidth="1"/>
    <col min="29" max="29" width="3.5546875" style="4" customWidth="1"/>
    <col min="30" max="16384" width="9.109375" style="4"/>
  </cols>
  <sheetData>
    <row r="1" spans="1:28" s="1" customFormat="1" ht="13.2" x14ac:dyDescent="0.25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12" customHeight="1" x14ac:dyDescent="0.2">
      <c r="A2" s="2" t="s">
        <v>8</v>
      </c>
      <c r="B2" s="42" t="s">
        <v>128</v>
      </c>
      <c r="C2" s="42"/>
      <c r="D2" s="42"/>
      <c r="E2" s="42"/>
      <c r="F2" s="42"/>
      <c r="G2" s="42" t="s">
        <v>129</v>
      </c>
      <c r="H2" s="42"/>
      <c r="I2" s="42"/>
      <c r="J2" s="42"/>
      <c r="K2" s="42"/>
      <c r="L2" s="42" t="s">
        <v>130</v>
      </c>
      <c r="M2" s="42"/>
      <c r="N2" s="42"/>
      <c r="O2" s="42"/>
      <c r="P2" s="42"/>
      <c r="Q2" s="42" t="s">
        <v>131</v>
      </c>
      <c r="R2" s="42"/>
      <c r="S2" s="42"/>
      <c r="T2" s="42"/>
      <c r="U2" s="42"/>
      <c r="V2" s="42" t="s">
        <v>132</v>
      </c>
      <c r="W2" s="42"/>
      <c r="X2" s="42"/>
      <c r="Y2" s="42"/>
      <c r="Z2" s="42"/>
      <c r="AA2" s="3" t="s">
        <v>9</v>
      </c>
      <c r="AB2" s="2" t="s">
        <v>18</v>
      </c>
    </row>
    <row r="3" spans="1:28" ht="12" customHeight="1" x14ac:dyDescent="0.2">
      <c r="A3" s="3" t="s">
        <v>14</v>
      </c>
      <c r="B3" s="5" t="s">
        <v>7</v>
      </c>
      <c r="C3" s="6" t="s">
        <v>0</v>
      </c>
      <c r="D3" s="7" t="s">
        <v>1</v>
      </c>
      <c r="E3" s="6" t="s">
        <v>2</v>
      </c>
      <c r="F3" s="6" t="s">
        <v>13</v>
      </c>
      <c r="G3" s="8" t="s">
        <v>7</v>
      </c>
      <c r="H3" s="6" t="s">
        <v>0</v>
      </c>
      <c r="I3" s="7" t="s">
        <v>1</v>
      </c>
      <c r="J3" s="6" t="s">
        <v>2</v>
      </c>
      <c r="K3" s="6" t="s">
        <v>13</v>
      </c>
      <c r="L3" s="8" t="s">
        <v>7</v>
      </c>
      <c r="M3" s="6" t="s">
        <v>0</v>
      </c>
      <c r="N3" s="7" t="s">
        <v>1</v>
      </c>
      <c r="O3" s="6" t="s">
        <v>2</v>
      </c>
      <c r="P3" s="6" t="s">
        <v>13</v>
      </c>
      <c r="Q3" s="5" t="s">
        <v>7</v>
      </c>
      <c r="R3" s="6" t="s">
        <v>0</v>
      </c>
      <c r="S3" s="7" t="s">
        <v>1</v>
      </c>
      <c r="T3" s="6" t="s">
        <v>2</v>
      </c>
      <c r="U3" s="6" t="s">
        <v>13</v>
      </c>
      <c r="V3" s="5" t="s">
        <v>7</v>
      </c>
      <c r="W3" s="6" t="s">
        <v>0</v>
      </c>
      <c r="X3" s="6" t="s">
        <v>1</v>
      </c>
      <c r="Y3" s="6" t="s">
        <v>2</v>
      </c>
      <c r="Z3" s="6" t="s">
        <v>13</v>
      </c>
      <c r="AA3" s="6" t="s">
        <v>10</v>
      </c>
      <c r="AB3" s="3" t="s">
        <v>15</v>
      </c>
    </row>
    <row r="4" spans="1:28" ht="12" customHeight="1" x14ac:dyDescent="0.2">
      <c r="A4" s="9">
        <v>1</v>
      </c>
      <c r="B4" s="10" t="s">
        <v>40</v>
      </c>
      <c r="C4" s="11">
        <v>7</v>
      </c>
      <c r="D4" s="12">
        <v>41</v>
      </c>
      <c r="E4" s="13">
        <v>4780</v>
      </c>
      <c r="F4" s="14">
        <v>18</v>
      </c>
      <c r="G4" s="10" t="s">
        <v>118</v>
      </c>
      <c r="H4" s="11">
        <v>5</v>
      </c>
      <c r="I4" s="12">
        <v>31</v>
      </c>
      <c r="J4" s="13">
        <v>3120</v>
      </c>
      <c r="K4" s="14">
        <v>18</v>
      </c>
      <c r="L4" s="10" t="s">
        <v>25</v>
      </c>
      <c r="M4" s="11">
        <v>11</v>
      </c>
      <c r="N4" s="12">
        <v>43</v>
      </c>
      <c r="O4" s="13">
        <v>7940</v>
      </c>
      <c r="P4" s="14">
        <v>8</v>
      </c>
      <c r="Q4" s="10" t="s">
        <v>76</v>
      </c>
      <c r="R4" s="11">
        <v>6</v>
      </c>
      <c r="S4" s="12">
        <v>43</v>
      </c>
      <c r="T4" s="13">
        <v>4360</v>
      </c>
      <c r="U4" s="14">
        <v>15</v>
      </c>
      <c r="V4" s="10" t="s">
        <v>85</v>
      </c>
      <c r="W4" s="11">
        <v>9</v>
      </c>
      <c r="X4" s="12">
        <v>42</v>
      </c>
      <c r="Y4" s="13">
        <v>6180</v>
      </c>
      <c r="Z4" s="14">
        <v>11</v>
      </c>
      <c r="AA4" s="15">
        <f>SUM(C4,H4,M4,R4,W4)</f>
        <v>38</v>
      </c>
      <c r="AB4" s="16">
        <f>SUM(AA4)-55</f>
        <v>-17</v>
      </c>
    </row>
    <row r="5" spans="1:28" ht="12" customHeight="1" x14ac:dyDescent="0.2">
      <c r="A5" s="26">
        <v>2</v>
      </c>
      <c r="B5" s="27" t="s">
        <v>72</v>
      </c>
      <c r="C5" s="28">
        <v>11</v>
      </c>
      <c r="D5" s="29">
        <v>32</v>
      </c>
      <c r="E5" s="30">
        <v>6280</v>
      </c>
      <c r="F5" s="31">
        <v>15</v>
      </c>
      <c r="G5" s="27" t="s">
        <v>34</v>
      </c>
      <c r="H5" s="28">
        <v>6</v>
      </c>
      <c r="I5" s="29">
        <v>27</v>
      </c>
      <c r="J5" s="30">
        <v>3460</v>
      </c>
      <c r="K5" s="31">
        <v>15</v>
      </c>
      <c r="L5" s="27" t="s">
        <v>112</v>
      </c>
      <c r="M5" s="28">
        <v>19</v>
      </c>
      <c r="N5" s="29">
        <v>34</v>
      </c>
      <c r="O5" s="30">
        <v>11560</v>
      </c>
      <c r="P5" s="31">
        <v>4</v>
      </c>
      <c r="Q5" s="27" t="s">
        <v>93</v>
      </c>
      <c r="R5" s="28">
        <v>6</v>
      </c>
      <c r="S5" s="29">
        <v>27</v>
      </c>
      <c r="T5" s="30">
        <v>3320</v>
      </c>
      <c r="U5" s="31">
        <v>17</v>
      </c>
      <c r="V5" s="27" t="s">
        <v>65</v>
      </c>
      <c r="W5" s="28">
        <v>1</v>
      </c>
      <c r="X5" s="29">
        <v>21</v>
      </c>
      <c r="Y5" s="30">
        <v>520</v>
      </c>
      <c r="Z5" s="31">
        <v>21</v>
      </c>
      <c r="AA5" s="19">
        <f t="shared" ref="AA5:AA24" si="0">SUM(C5,H5,M5,R5,W5)</f>
        <v>43</v>
      </c>
      <c r="AB5" s="32">
        <f t="shared" ref="AB5:AB24" si="1">SUM(AA5)-55</f>
        <v>-12</v>
      </c>
    </row>
    <row r="6" spans="1:28" ht="12" customHeight="1" x14ac:dyDescent="0.2">
      <c r="A6" s="9">
        <v>3</v>
      </c>
      <c r="B6" s="10" t="s">
        <v>48</v>
      </c>
      <c r="C6" s="11">
        <v>9</v>
      </c>
      <c r="D6" s="12">
        <v>30</v>
      </c>
      <c r="E6" s="13">
        <v>5340</v>
      </c>
      <c r="F6" s="14">
        <v>17</v>
      </c>
      <c r="G6" s="10" t="s">
        <v>98</v>
      </c>
      <c r="H6" s="11">
        <v>16</v>
      </c>
      <c r="I6" s="12">
        <v>46</v>
      </c>
      <c r="J6" s="13">
        <v>9780</v>
      </c>
      <c r="K6" s="14">
        <v>8</v>
      </c>
      <c r="L6" s="10" t="s">
        <v>133</v>
      </c>
      <c r="M6" s="11">
        <v>5</v>
      </c>
      <c r="N6" s="12">
        <v>29</v>
      </c>
      <c r="O6" s="13">
        <v>2880</v>
      </c>
      <c r="P6" s="14">
        <v>17</v>
      </c>
      <c r="Q6" s="10" t="s">
        <v>78</v>
      </c>
      <c r="R6" s="11">
        <v>10</v>
      </c>
      <c r="S6" s="12">
        <v>36</v>
      </c>
      <c r="T6" s="13">
        <v>6200</v>
      </c>
      <c r="U6" s="14">
        <v>11</v>
      </c>
      <c r="V6" s="10" t="s">
        <v>54</v>
      </c>
      <c r="W6" s="11">
        <v>7</v>
      </c>
      <c r="X6" s="12">
        <v>34</v>
      </c>
      <c r="Y6" s="13">
        <v>4280</v>
      </c>
      <c r="Z6" s="14">
        <v>18</v>
      </c>
      <c r="AA6" s="15">
        <f t="shared" si="0"/>
        <v>47</v>
      </c>
      <c r="AB6" s="16">
        <f t="shared" si="1"/>
        <v>-8</v>
      </c>
    </row>
    <row r="7" spans="1:28" ht="12" customHeight="1" x14ac:dyDescent="0.2">
      <c r="A7" s="26">
        <v>4</v>
      </c>
      <c r="B7" s="27" t="s">
        <v>73</v>
      </c>
      <c r="C7" s="28">
        <v>12</v>
      </c>
      <c r="D7" s="29">
        <v>41</v>
      </c>
      <c r="E7" s="30">
        <v>8180</v>
      </c>
      <c r="F7" s="31">
        <v>12</v>
      </c>
      <c r="G7" s="27" t="s">
        <v>111</v>
      </c>
      <c r="H7" s="28">
        <v>2</v>
      </c>
      <c r="I7" s="29">
        <v>26</v>
      </c>
      <c r="J7" s="30">
        <v>1160</v>
      </c>
      <c r="K7" s="31">
        <v>20</v>
      </c>
      <c r="L7" s="27" t="s">
        <v>59</v>
      </c>
      <c r="M7" s="28">
        <v>3</v>
      </c>
      <c r="N7" s="29">
        <v>25</v>
      </c>
      <c r="O7" s="30">
        <v>1660</v>
      </c>
      <c r="P7" s="31">
        <v>21</v>
      </c>
      <c r="Q7" s="27" t="s">
        <v>32</v>
      </c>
      <c r="R7" s="28">
        <v>12</v>
      </c>
      <c r="S7" s="29">
        <v>41</v>
      </c>
      <c r="T7" s="30">
        <v>7680</v>
      </c>
      <c r="U7" s="31">
        <v>6</v>
      </c>
      <c r="V7" s="27" t="s">
        <v>33</v>
      </c>
      <c r="W7" s="28">
        <v>10</v>
      </c>
      <c r="X7" s="29">
        <v>40</v>
      </c>
      <c r="Y7" s="30">
        <v>6920</v>
      </c>
      <c r="Z7" s="31">
        <v>8</v>
      </c>
      <c r="AA7" s="19">
        <f t="shared" si="0"/>
        <v>39</v>
      </c>
      <c r="AB7" s="32">
        <f t="shared" si="1"/>
        <v>-16</v>
      </c>
    </row>
    <row r="8" spans="1:28" ht="12" customHeight="1" x14ac:dyDescent="0.2">
      <c r="A8" s="9">
        <v>5</v>
      </c>
      <c r="B8" s="10" t="s">
        <v>114</v>
      </c>
      <c r="C8" s="11">
        <v>20</v>
      </c>
      <c r="D8" s="12">
        <v>37</v>
      </c>
      <c r="E8" s="13">
        <v>12280</v>
      </c>
      <c r="F8" s="14">
        <v>8</v>
      </c>
      <c r="G8" s="10" t="s">
        <v>56</v>
      </c>
      <c r="H8" s="11">
        <v>9</v>
      </c>
      <c r="I8" s="12">
        <v>28</v>
      </c>
      <c r="J8" s="13">
        <v>5320</v>
      </c>
      <c r="K8" s="14">
        <v>12</v>
      </c>
      <c r="L8" s="10" t="s">
        <v>126</v>
      </c>
      <c r="M8" s="11">
        <v>12</v>
      </c>
      <c r="N8" s="12">
        <v>34</v>
      </c>
      <c r="O8" s="13">
        <v>7340</v>
      </c>
      <c r="P8" s="14">
        <v>9</v>
      </c>
      <c r="Q8" s="10" t="s">
        <v>99</v>
      </c>
      <c r="R8" s="11">
        <v>12</v>
      </c>
      <c r="S8" s="12">
        <v>49</v>
      </c>
      <c r="T8" s="13">
        <v>8540</v>
      </c>
      <c r="U8" s="14">
        <v>4</v>
      </c>
      <c r="V8" s="10" t="s">
        <v>50</v>
      </c>
      <c r="W8" s="11">
        <v>9</v>
      </c>
      <c r="X8" s="12">
        <v>44</v>
      </c>
      <c r="Y8" s="13">
        <v>5920</v>
      </c>
      <c r="Z8" s="14">
        <v>12</v>
      </c>
      <c r="AA8" s="15">
        <f t="shared" si="0"/>
        <v>62</v>
      </c>
      <c r="AB8" s="16">
        <f t="shared" si="1"/>
        <v>7</v>
      </c>
    </row>
    <row r="9" spans="1:28" ht="12" customHeight="1" x14ac:dyDescent="0.2">
      <c r="A9" s="26">
        <v>6</v>
      </c>
      <c r="B9" s="27" t="s">
        <v>36</v>
      </c>
      <c r="C9" s="28">
        <v>22</v>
      </c>
      <c r="D9" s="29">
        <v>43</v>
      </c>
      <c r="E9" s="30">
        <v>15780</v>
      </c>
      <c r="F9" s="31">
        <v>3</v>
      </c>
      <c r="G9" s="27" t="s">
        <v>74</v>
      </c>
      <c r="H9" s="28">
        <v>15</v>
      </c>
      <c r="I9" s="29">
        <v>40</v>
      </c>
      <c r="J9" s="30">
        <v>10580</v>
      </c>
      <c r="K9" s="31">
        <v>6</v>
      </c>
      <c r="L9" s="27" t="s">
        <v>96</v>
      </c>
      <c r="M9" s="28">
        <v>8</v>
      </c>
      <c r="N9" s="29">
        <v>36</v>
      </c>
      <c r="O9" s="30">
        <v>5020</v>
      </c>
      <c r="P9" s="31">
        <v>13</v>
      </c>
      <c r="Q9" s="27" t="s">
        <v>58</v>
      </c>
      <c r="R9" s="28">
        <v>11</v>
      </c>
      <c r="S9" s="29">
        <v>43</v>
      </c>
      <c r="T9" s="30">
        <v>9280</v>
      </c>
      <c r="U9" s="31">
        <v>3</v>
      </c>
      <c r="V9" s="27" t="s">
        <v>79</v>
      </c>
      <c r="W9" s="28">
        <v>10</v>
      </c>
      <c r="X9" s="29">
        <v>43</v>
      </c>
      <c r="Y9" s="30">
        <v>7520</v>
      </c>
      <c r="Z9" s="31">
        <v>6</v>
      </c>
      <c r="AA9" s="19">
        <f t="shared" si="0"/>
        <v>66</v>
      </c>
      <c r="AB9" s="32">
        <f t="shared" si="1"/>
        <v>11</v>
      </c>
    </row>
    <row r="10" spans="1:28" ht="12" customHeight="1" x14ac:dyDescent="0.2">
      <c r="A10" s="9">
        <v>7</v>
      </c>
      <c r="B10" s="10" t="s">
        <v>117</v>
      </c>
      <c r="C10" s="11">
        <v>33</v>
      </c>
      <c r="D10" s="12">
        <v>43</v>
      </c>
      <c r="E10" s="13">
        <v>21160</v>
      </c>
      <c r="F10" s="14">
        <v>2</v>
      </c>
      <c r="G10" s="10" t="s">
        <v>43</v>
      </c>
      <c r="H10" s="11">
        <v>7</v>
      </c>
      <c r="I10" s="12">
        <v>36</v>
      </c>
      <c r="J10" s="13">
        <v>4400</v>
      </c>
      <c r="K10" s="14">
        <v>13</v>
      </c>
      <c r="L10" s="10" t="s">
        <v>38</v>
      </c>
      <c r="M10" s="11">
        <v>18</v>
      </c>
      <c r="N10" s="12">
        <v>43</v>
      </c>
      <c r="O10" s="13">
        <v>12480</v>
      </c>
      <c r="P10" s="14">
        <v>3</v>
      </c>
      <c r="Q10" s="10" t="s">
        <v>110</v>
      </c>
      <c r="R10" s="11">
        <v>11</v>
      </c>
      <c r="S10" s="12">
        <v>41</v>
      </c>
      <c r="T10" s="13">
        <v>7260</v>
      </c>
      <c r="U10" s="14">
        <v>7</v>
      </c>
      <c r="V10" s="10" t="s">
        <v>100</v>
      </c>
      <c r="W10" s="11">
        <v>14</v>
      </c>
      <c r="X10" s="12">
        <v>41</v>
      </c>
      <c r="Y10" s="13">
        <v>10320</v>
      </c>
      <c r="Z10" s="14">
        <v>2</v>
      </c>
      <c r="AA10" s="15">
        <f t="shared" si="0"/>
        <v>83</v>
      </c>
      <c r="AB10" s="16">
        <f t="shared" si="1"/>
        <v>28</v>
      </c>
    </row>
    <row r="11" spans="1:28" ht="12" customHeight="1" x14ac:dyDescent="0.2">
      <c r="A11" s="26">
        <v>8</v>
      </c>
      <c r="B11" s="27" t="s">
        <v>105</v>
      </c>
      <c r="C11" s="28">
        <v>22</v>
      </c>
      <c r="D11" s="29">
        <v>41</v>
      </c>
      <c r="E11" s="30">
        <v>14100</v>
      </c>
      <c r="F11" s="31">
        <v>5</v>
      </c>
      <c r="G11" s="27" t="s">
        <v>62</v>
      </c>
      <c r="H11" s="28">
        <v>10</v>
      </c>
      <c r="I11" s="29">
        <v>43</v>
      </c>
      <c r="J11" s="30">
        <v>6580</v>
      </c>
      <c r="K11" s="31">
        <v>9</v>
      </c>
      <c r="L11" s="27" t="s">
        <v>80</v>
      </c>
      <c r="M11" s="28">
        <v>24</v>
      </c>
      <c r="N11" s="29">
        <v>47</v>
      </c>
      <c r="O11" s="30">
        <v>16080</v>
      </c>
      <c r="P11" s="31">
        <v>1</v>
      </c>
      <c r="Q11" s="27" t="s">
        <v>71</v>
      </c>
      <c r="R11" s="28">
        <v>8</v>
      </c>
      <c r="S11" s="29">
        <v>41</v>
      </c>
      <c r="T11" s="30">
        <v>5280</v>
      </c>
      <c r="U11" s="31">
        <v>13</v>
      </c>
      <c r="V11" s="27" t="s">
        <v>134</v>
      </c>
      <c r="W11" s="28">
        <v>10</v>
      </c>
      <c r="X11" s="29">
        <v>41</v>
      </c>
      <c r="Y11" s="30">
        <v>7360</v>
      </c>
      <c r="Z11" s="31">
        <v>7</v>
      </c>
      <c r="AA11" s="19">
        <f t="shared" si="0"/>
        <v>74</v>
      </c>
      <c r="AB11" s="32">
        <f t="shared" si="1"/>
        <v>19</v>
      </c>
    </row>
    <row r="12" spans="1:28" ht="12" customHeight="1" x14ac:dyDescent="0.2">
      <c r="A12" s="9">
        <v>9</v>
      </c>
      <c r="B12" s="10" t="s">
        <v>29</v>
      </c>
      <c r="C12" s="11">
        <v>40</v>
      </c>
      <c r="D12" s="12">
        <v>42</v>
      </c>
      <c r="E12" s="13">
        <v>26400</v>
      </c>
      <c r="F12" s="14">
        <v>1</v>
      </c>
      <c r="G12" s="10" t="s">
        <v>49</v>
      </c>
      <c r="H12" s="11">
        <v>6</v>
      </c>
      <c r="I12" s="12">
        <v>29</v>
      </c>
      <c r="J12" s="13">
        <v>3580</v>
      </c>
      <c r="K12" s="14">
        <v>14</v>
      </c>
      <c r="L12" s="10" t="s">
        <v>77</v>
      </c>
      <c r="M12" s="11">
        <v>7</v>
      </c>
      <c r="N12" s="12">
        <v>36</v>
      </c>
      <c r="O12" s="13">
        <v>4600</v>
      </c>
      <c r="P12" s="14">
        <v>14</v>
      </c>
      <c r="Q12" s="10" t="s">
        <v>113</v>
      </c>
      <c r="R12" s="11">
        <v>9</v>
      </c>
      <c r="S12" s="12">
        <v>48</v>
      </c>
      <c r="T12" s="13">
        <v>6500</v>
      </c>
      <c r="U12" s="14">
        <v>9</v>
      </c>
      <c r="V12" s="10" t="s">
        <v>109</v>
      </c>
      <c r="W12" s="11">
        <v>8</v>
      </c>
      <c r="X12" s="12">
        <v>47</v>
      </c>
      <c r="Y12" s="13">
        <v>6660</v>
      </c>
      <c r="Z12" s="14">
        <v>9</v>
      </c>
      <c r="AA12" s="15">
        <f t="shared" si="0"/>
        <v>70</v>
      </c>
      <c r="AB12" s="16">
        <f t="shared" si="1"/>
        <v>15</v>
      </c>
    </row>
    <row r="13" spans="1:28" ht="12" customHeight="1" x14ac:dyDescent="0.2">
      <c r="A13" s="26">
        <v>10</v>
      </c>
      <c r="B13" s="27" t="s">
        <v>97</v>
      </c>
      <c r="C13" s="28">
        <v>20</v>
      </c>
      <c r="D13" s="29">
        <v>44</v>
      </c>
      <c r="E13" s="30">
        <v>12280</v>
      </c>
      <c r="F13" s="31">
        <v>7</v>
      </c>
      <c r="G13" s="27" t="s">
        <v>104</v>
      </c>
      <c r="H13" s="28">
        <v>21</v>
      </c>
      <c r="I13" s="29">
        <v>46</v>
      </c>
      <c r="J13" s="30">
        <v>13600</v>
      </c>
      <c r="K13" s="31">
        <v>4</v>
      </c>
      <c r="L13" s="27" t="s">
        <v>44</v>
      </c>
      <c r="M13" s="28">
        <v>7</v>
      </c>
      <c r="N13" s="29">
        <v>31</v>
      </c>
      <c r="O13" s="30">
        <v>4320</v>
      </c>
      <c r="P13" s="31">
        <v>15</v>
      </c>
      <c r="Q13" s="27" t="s">
        <v>124</v>
      </c>
      <c r="R13" s="28">
        <v>10</v>
      </c>
      <c r="S13" s="29">
        <v>34</v>
      </c>
      <c r="T13" s="30">
        <v>6600</v>
      </c>
      <c r="U13" s="31">
        <v>8</v>
      </c>
      <c r="V13" s="27" t="s">
        <v>116</v>
      </c>
      <c r="W13" s="28">
        <v>8</v>
      </c>
      <c r="X13" s="29">
        <v>41</v>
      </c>
      <c r="Y13" s="30">
        <v>5720</v>
      </c>
      <c r="Z13" s="31">
        <v>13</v>
      </c>
      <c r="AA13" s="19">
        <f t="shared" si="0"/>
        <v>66</v>
      </c>
      <c r="AB13" s="32">
        <f t="shared" si="1"/>
        <v>11</v>
      </c>
    </row>
    <row r="14" spans="1:28" ht="12" customHeight="1" x14ac:dyDescent="0.2">
      <c r="A14" s="9">
        <v>11</v>
      </c>
      <c r="B14" s="10" t="s">
        <v>64</v>
      </c>
      <c r="C14" s="11">
        <v>1</v>
      </c>
      <c r="D14" s="12">
        <v>26</v>
      </c>
      <c r="E14" s="13">
        <v>620</v>
      </c>
      <c r="F14" s="14">
        <v>21</v>
      </c>
      <c r="G14" s="10" t="s">
        <v>92</v>
      </c>
      <c r="H14" s="11">
        <v>0</v>
      </c>
      <c r="I14" s="12"/>
      <c r="J14" s="13">
        <v>0</v>
      </c>
      <c r="K14" s="14">
        <v>21</v>
      </c>
      <c r="L14" s="10" t="s">
        <v>28</v>
      </c>
      <c r="M14" s="11">
        <v>3</v>
      </c>
      <c r="N14" s="12">
        <v>32</v>
      </c>
      <c r="O14" s="13">
        <v>1980</v>
      </c>
      <c r="P14" s="14">
        <v>20</v>
      </c>
      <c r="Q14" s="10" t="s">
        <v>42</v>
      </c>
      <c r="R14" s="11">
        <v>12</v>
      </c>
      <c r="S14" s="12">
        <v>39</v>
      </c>
      <c r="T14" s="13">
        <v>8180</v>
      </c>
      <c r="U14" s="14">
        <v>5</v>
      </c>
      <c r="V14" s="10" t="s">
        <v>61</v>
      </c>
      <c r="W14" s="11">
        <v>9</v>
      </c>
      <c r="X14" s="12">
        <v>40</v>
      </c>
      <c r="Y14" s="13">
        <v>6280</v>
      </c>
      <c r="Z14" s="14">
        <v>10</v>
      </c>
      <c r="AA14" s="15">
        <f t="shared" si="0"/>
        <v>25</v>
      </c>
      <c r="AB14" s="16">
        <f t="shared" si="1"/>
        <v>-30</v>
      </c>
    </row>
    <row r="15" spans="1:28" ht="12" customHeight="1" x14ac:dyDescent="0.2">
      <c r="A15" s="26">
        <v>12</v>
      </c>
      <c r="B15" s="27" t="s">
        <v>47</v>
      </c>
      <c r="C15" s="28">
        <v>5</v>
      </c>
      <c r="D15" s="29">
        <v>38</v>
      </c>
      <c r="E15" s="30">
        <v>3600</v>
      </c>
      <c r="F15" s="31">
        <v>20</v>
      </c>
      <c r="G15" s="27" t="s">
        <v>83</v>
      </c>
      <c r="H15" s="28">
        <v>26</v>
      </c>
      <c r="I15" s="29">
        <v>44</v>
      </c>
      <c r="J15" s="30">
        <v>18540</v>
      </c>
      <c r="K15" s="31">
        <v>1</v>
      </c>
      <c r="L15" s="27" t="s">
        <v>101</v>
      </c>
      <c r="M15" s="28">
        <v>23</v>
      </c>
      <c r="N15" s="29">
        <v>40</v>
      </c>
      <c r="O15" s="30">
        <v>14940</v>
      </c>
      <c r="P15" s="31">
        <v>2</v>
      </c>
      <c r="Q15" s="27" t="s">
        <v>51</v>
      </c>
      <c r="R15" s="28">
        <v>2</v>
      </c>
      <c r="S15" s="29">
        <v>30</v>
      </c>
      <c r="T15" s="30">
        <v>1340</v>
      </c>
      <c r="U15" s="31">
        <v>19</v>
      </c>
      <c r="V15" s="27" t="s">
        <v>106</v>
      </c>
      <c r="W15" s="28">
        <v>13</v>
      </c>
      <c r="X15" s="29">
        <v>50</v>
      </c>
      <c r="Y15" s="30">
        <v>9020</v>
      </c>
      <c r="Z15" s="31">
        <v>5</v>
      </c>
      <c r="AA15" s="19">
        <f t="shared" si="0"/>
        <v>69</v>
      </c>
      <c r="AB15" s="32">
        <f t="shared" si="1"/>
        <v>14</v>
      </c>
    </row>
    <row r="16" spans="1:28" ht="12" customHeight="1" x14ac:dyDescent="0.2">
      <c r="A16" s="9">
        <v>13</v>
      </c>
      <c r="B16" s="10" t="s">
        <v>107</v>
      </c>
      <c r="C16" s="11">
        <v>15</v>
      </c>
      <c r="D16" s="12">
        <v>54</v>
      </c>
      <c r="E16" s="13">
        <v>11340</v>
      </c>
      <c r="F16" s="14">
        <v>9</v>
      </c>
      <c r="G16" s="10" t="s">
        <v>121</v>
      </c>
      <c r="H16" s="11">
        <v>21</v>
      </c>
      <c r="I16" s="12">
        <v>47</v>
      </c>
      <c r="J16" s="13">
        <v>15020</v>
      </c>
      <c r="K16" s="14">
        <v>2</v>
      </c>
      <c r="L16" s="10" t="s">
        <v>90</v>
      </c>
      <c r="M16" s="11">
        <v>9</v>
      </c>
      <c r="N16" s="12">
        <v>48</v>
      </c>
      <c r="O16" s="13">
        <v>6820</v>
      </c>
      <c r="P16" s="14">
        <v>11</v>
      </c>
      <c r="Q16" s="10" t="s">
        <v>37</v>
      </c>
      <c r="R16" s="11">
        <v>7</v>
      </c>
      <c r="S16" s="12">
        <v>43</v>
      </c>
      <c r="T16" s="13">
        <v>5720</v>
      </c>
      <c r="U16" s="14">
        <v>12</v>
      </c>
      <c r="V16" s="10" t="s">
        <v>94</v>
      </c>
      <c r="W16" s="11">
        <v>8</v>
      </c>
      <c r="X16" s="12">
        <v>43</v>
      </c>
      <c r="Y16" s="13">
        <v>5600</v>
      </c>
      <c r="Z16" s="14">
        <v>14</v>
      </c>
      <c r="AA16" s="15">
        <f t="shared" si="0"/>
        <v>60</v>
      </c>
      <c r="AB16" s="16">
        <f t="shared" si="1"/>
        <v>5</v>
      </c>
    </row>
    <row r="17" spans="1:28" ht="12" customHeight="1" x14ac:dyDescent="0.2">
      <c r="A17" s="26">
        <v>14</v>
      </c>
      <c r="B17" s="27" t="s">
        <v>53</v>
      </c>
      <c r="C17" s="28">
        <v>6</v>
      </c>
      <c r="D17" s="29">
        <v>35</v>
      </c>
      <c r="E17" s="30">
        <v>3660</v>
      </c>
      <c r="F17" s="31">
        <v>19</v>
      </c>
      <c r="G17" s="27" t="s">
        <v>39</v>
      </c>
      <c r="H17" s="28">
        <v>5</v>
      </c>
      <c r="I17" s="29">
        <v>33</v>
      </c>
      <c r="J17" s="30">
        <v>3260</v>
      </c>
      <c r="K17" s="31">
        <v>17</v>
      </c>
      <c r="L17" s="27" t="s">
        <v>69</v>
      </c>
      <c r="M17" s="28">
        <v>5</v>
      </c>
      <c r="N17" s="29">
        <v>41</v>
      </c>
      <c r="O17" s="30">
        <v>3560</v>
      </c>
      <c r="P17" s="31">
        <v>16</v>
      </c>
      <c r="Q17" s="27" t="s">
        <v>102</v>
      </c>
      <c r="R17" s="28">
        <v>6</v>
      </c>
      <c r="S17" s="29">
        <v>30</v>
      </c>
      <c r="T17" s="30">
        <v>3780</v>
      </c>
      <c r="U17" s="31">
        <v>16</v>
      </c>
      <c r="V17" s="27" t="s">
        <v>123</v>
      </c>
      <c r="W17" s="28">
        <v>6</v>
      </c>
      <c r="X17" s="29">
        <v>44</v>
      </c>
      <c r="Y17" s="30">
        <v>4300</v>
      </c>
      <c r="Z17" s="31">
        <v>17</v>
      </c>
      <c r="AA17" s="19">
        <f t="shared" si="0"/>
        <v>28</v>
      </c>
      <c r="AB17" s="32">
        <f t="shared" si="1"/>
        <v>-27</v>
      </c>
    </row>
    <row r="18" spans="1:28" ht="12" customHeight="1" x14ac:dyDescent="0.2">
      <c r="A18" s="9">
        <v>15</v>
      </c>
      <c r="B18" s="10" t="s">
        <v>26</v>
      </c>
      <c r="C18" s="11">
        <v>14</v>
      </c>
      <c r="D18" s="12">
        <v>39</v>
      </c>
      <c r="E18" s="13">
        <v>8950</v>
      </c>
      <c r="F18" s="14">
        <v>11</v>
      </c>
      <c r="G18" s="10" t="s">
        <v>89</v>
      </c>
      <c r="H18" s="11">
        <v>3</v>
      </c>
      <c r="I18" s="12">
        <v>34</v>
      </c>
      <c r="J18" s="13">
        <v>2100</v>
      </c>
      <c r="K18" s="14">
        <v>19</v>
      </c>
      <c r="L18" s="10" t="s">
        <v>52</v>
      </c>
      <c r="M18" s="11">
        <v>4</v>
      </c>
      <c r="N18" s="12">
        <v>26</v>
      </c>
      <c r="O18" s="13">
        <v>2360</v>
      </c>
      <c r="P18" s="14">
        <v>18</v>
      </c>
      <c r="Q18" s="10" t="s">
        <v>67</v>
      </c>
      <c r="R18" s="11">
        <v>0</v>
      </c>
      <c r="S18" s="12"/>
      <c r="T18" s="13">
        <v>0</v>
      </c>
      <c r="U18" s="14">
        <v>21</v>
      </c>
      <c r="V18" s="10" t="s">
        <v>46</v>
      </c>
      <c r="W18" s="11">
        <v>4</v>
      </c>
      <c r="X18" s="12">
        <v>42</v>
      </c>
      <c r="Y18" s="13">
        <v>3080</v>
      </c>
      <c r="Z18" s="14">
        <v>19</v>
      </c>
      <c r="AA18" s="15">
        <f t="shared" si="0"/>
        <v>25</v>
      </c>
      <c r="AB18" s="16">
        <f t="shared" si="1"/>
        <v>-30</v>
      </c>
    </row>
    <row r="19" spans="1:28" ht="12" customHeight="1" x14ac:dyDescent="0.2">
      <c r="A19" s="26">
        <v>16</v>
      </c>
      <c r="B19" s="27" t="s">
        <v>95</v>
      </c>
      <c r="C19" s="28">
        <v>9</v>
      </c>
      <c r="D19" s="29">
        <v>38</v>
      </c>
      <c r="E19" s="30">
        <v>5820</v>
      </c>
      <c r="F19" s="31">
        <v>16</v>
      </c>
      <c r="G19" s="27" t="s">
        <v>82</v>
      </c>
      <c r="H19" s="28">
        <v>5</v>
      </c>
      <c r="I19" s="29">
        <v>39</v>
      </c>
      <c r="J19" s="30">
        <v>3300</v>
      </c>
      <c r="K19" s="31">
        <v>16</v>
      </c>
      <c r="L19" s="27" t="s">
        <v>103</v>
      </c>
      <c r="M19" s="28">
        <v>12</v>
      </c>
      <c r="N19" s="29">
        <v>42</v>
      </c>
      <c r="O19" s="30">
        <v>8660</v>
      </c>
      <c r="P19" s="31">
        <v>7</v>
      </c>
      <c r="Q19" s="27" t="s">
        <v>55</v>
      </c>
      <c r="R19" s="28">
        <v>2</v>
      </c>
      <c r="S19" s="29">
        <v>27</v>
      </c>
      <c r="T19" s="30">
        <v>1280</v>
      </c>
      <c r="U19" s="31">
        <v>20</v>
      </c>
      <c r="V19" s="27" t="s">
        <v>27</v>
      </c>
      <c r="W19" s="28">
        <v>4</v>
      </c>
      <c r="X19" s="29">
        <v>36</v>
      </c>
      <c r="Y19" s="30">
        <v>2660</v>
      </c>
      <c r="Z19" s="31">
        <v>20</v>
      </c>
      <c r="AA19" s="19">
        <f t="shared" si="0"/>
        <v>32</v>
      </c>
      <c r="AB19" s="32">
        <f t="shared" si="1"/>
        <v>-23</v>
      </c>
    </row>
    <row r="20" spans="1:28" ht="12" customHeight="1" x14ac:dyDescent="0.2">
      <c r="A20" s="9">
        <v>17</v>
      </c>
      <c r="B20" s="10" t="s">
        <v>127</v>
      </c>
      <c r="C20" s="11">
        <v>24</v>
      </c>
      <c r="D20" s="12">
        <v>36</v>
      </c>
      <c r="E20" s="13">
        <v>15240</v>
      </c>
      <c r="F20" s="14">
        <v>4</v>
      </c>
      <c r="G20" s="10" t="s">
        <v>63</v>
      </c>
      <c r="H20" s="11">
        <v>11</v>
      </c>
      <c r="I20" s="12">
        <v>33</v>
      </c>
      <c r="J20" s="13">
        <v>6500</v>
      </c>
      <c r="K20" s="14">
        <v>10</v>
      </c>
      <c r="L20" s="10" t="s">
        <v>119</v>
      </c>
      <c r="M20" s="11">
        <v>18</v>
      </c>
      <c r="N20" s="12">
        <v>28</v>
      </c>
      <c r="O20" s="13">
        <v>9720</v>
      </c>
      <c r="P20" s="14">
        <v>6</v>
      </c>
      <c r="Q20" s="10" t="s">
        <v>120</v>
      </c>
      <c r="R20" s="11">
        <v>18</v>
      </c>
      <c r="S20" s="12">
        <v>42</v>
      </c>
      <c r="T20" s="13">
        <v>11540</v>
      </c>
      <c r="U20" s="14">
        <v>2</v>
      </c>
      <c r="V20" s="10" t="s">
        <v>30</v>
      </c>
      <c r="W20" s="11">
        <v>16</v>
      </c>
      <c r="X20" s="12">
        <v>36</v>
      </c>
      <c r="Y20" s="13">
        <v>10300</v>
      </c>
      <c r="Z20" s="14">
        <v>3</v>
      </c>
      <c r="AA20" s="15">
        <f t="shared" si="0"/>
        <v>87</v>
      </c>
      <c r="AB20" s="16">
        <f t="shared" si="1"/>
        <v>32</v>
      </c>
    </row>
    <row r="21" spans="1:28" ht="12" customHeight="1" x14ac:dyDescent="0.2">
      <c r="A21" s="26">
        <v>18</v>
      </c>
      <c r="B21" s="27" t="s">
        <v>87</v>
      </c>
      <c r="C21" s="28">
        <v>9</v>
      </c>
      <c r="D21" s="29">
        <v>44</v>
      </c>
      <c r="E21" s="30">
        <v>6520</v>
      </c>
      <c r="F21" s="31">
        <v>14</v>
      </c>
      <c r="G21" s="27" t="s">
        <v>136</v>
      </c>
      <c r="H21" s="28">
        <v>22</v>
      </c>
      <c r="I21" s="29">
        <v>41</v>
      </c>
      <c r="J21" s="30">
        <v>14780</v>
      </c>
      <c r="K21" s="31">
        <v>3</v>
      </c>
      <c r="L21" s="27" t="s">
        <v>57</v>
      </c>
      <c r="M21" s="28">
        <v>4</v>
      </c>
      <c r="N21" s="29">
        <v>26</v>
      </c>
      <c r="O21" s="30">
        <v>2340</v>
      </c>
      <c r="P21" s="31">
        <v>19</v>
      </c>
      <c r="Q21" s="27" t="s">
        <v>139</v>
      </c>
      <c r="R21" s="28">
        <v>7</v>
      </c>
      <c r="S21" s="29">
        <v>43</v>
      </c>
      <c r="T21" s="30">
        <v>4960</v>
      </c>
      <c r="U21" s="31">
        <v>14</v>
      </c>
      <c r="V21" s="27" t="s">
        <v>68</v>
      </c>
      <c r="W21" s="28">
        <v>7</v>
      </c>
      <c r="X21" s="29">
        <v>46</v>
      </c>
      <c r="Y21" s="30">
        <v>5200</v>
      </c>
      <c r="Z21" s="31">
        <v>16</v>
      </c>
      <c r="AA21" s="19">
        <f t="shared" si="0"/>
        <v>49</v>
      </c>
      <c r="AB21" s="32">
        <f t="shared" si="1"/>
        <v>-6</v>
      </c>
    </row>
    <row r="22" spans="1:28" ht="12" customHeight="1" x14ac:dyDescent="0.2">
      <c r="A22" s="9">
        <v>19</v>
      </c>
      <c r="B22" s="10" t="s">
        <v>60</v>
      </c>
      <c r="C22" s="11">
        <v>10</v>
      </c>
      <c r="D22" s="12">
        <v>40</v>
      </c>
      <c r="E22" s="13">
        <v>6580</v>
      </c>
      <c r="F22" s="14">
        <v>13</v>
      </c>
      <c r="G22" s="10" t="s">
        <v>31</v>
      </c>
      <c r="H22" s="11">
        <v>18</v>
      </c>
      <c r="I22" s="12">
        <v>41</v>
      </c>
      <c r="J22" s="13">
        <v>11900</v>
      </c>
      <c r="K22" s="14">
        <v>5</v>
      </c>
      <c r="L22" s="10" t="s">
        <v>108</v>
      </c>
      <c r="M22" s="11">
        <v>10</v>
      </c>
      <c r="N22" s="12">
        <v>28</v>
      </c>
      <c r="O22" s="13">
        <v>5580</v>
      </c>
      <c r="P22" s="14">
        <v>12</v>
      </c>
      <c r="Q22" s="10" t="s">
        <v>45</v>
      </c>
      <c r="R22" s="11">
        <v>9</v>
      </c>
      <c r="S22" s="12">
        <v>42</v>
      </c>
      <c r="T22" s="13">
        <v>6220</v>
      </c>
      <c r="U22" s="14">
        <v>10</v>
      </c>
      <c r="V22" s="10" t="s">
        <v>75</v>
      </c>
      <c r="W22" s="11">
        <v>13</v>
      </c>
      <c r="X22" s="12">
        <v>41</v>
      </c>
      <c r="Y22" s="13">
        <v>9300</v>
      </c>
      <c r="Z22" s="14">
        <v>4</v>
      </c>
      <c r="AA22" s="15">
        <f t="shared" si="0"/>
        <v>60</v>
      </c>
      <c r="AB22" s="16">
        <f t="shared" si="1"/>
        <v>5</v>
      </c>
    </row>
    <row r="23" spans="1:28" ht="12" customHeight="1" x14ac:dyDescent="0.2">
      <c r="A23" s="26">
        <v>20</v>
      </c>
      <c r="B23" s="27" t="s">
        <v>84</v>
      </c>
      <c r="C23" s="28">
        <v>18</v>
      </c>
      <c r="D23" s="29">
        <v>42</v>
      </c>
      <c r="E23" s="30">
        <v>13160</v>
      </c>
      <c r="F23" s="31">
        <v>6</v>
      </c>
      <c r="G23" s="27" t="s">
        <v>125</v>
      </c>
      <c r="H23" s="28">
        <v>9</v>
      </c>
      <c r="I23" s="29">
        <v>36</v>
      </c>
      <c r="J23" s="30">
        <v>5660</v>
      </c>
      <c r="K23" s="31">
        <v>11</v>
      </c>
      <c r="L23" s="27" t="s">
        <v>66</v>
      </c>
      <c r="M23" s="28">
        <v>16</v>
      </c>
      <c r="N23" s="29">
        <v>32</v>
      </c>
      <c r="O23" s="30">
        <v>10480</v>
      </c>
      <c r="P23" s="31">
        <v>5</v>
      </c>
      <c r="Q23" s="27" t="s">
        <v>88</v>
      </c>
      <c r="R23" s="28">
        <v>21</v>
      </c>
      <c r="S23" s="29">
        <v>42</v>
      </c>
      <c r="T23" s="30">
        <v>15020</v>
      </c>
      <c r="U23" s="31">
        <v>1</v>
      </c>
      <c r="V23" s="27" t="s">
        <v>122</v>
      </c>
      <c r="W23" s="28">
        <v>20</v>
      </c>
      <c r="X23" s="29">
        <v>42</v>
      </c>
      <c r="Y23" s="30">
        <v>13760</v>
      </c>
      <c r="Z23" s="31">
        <v>1</v>
      </c>
      <c r="AA23" s="19">
        <f t="shared" si="0"/>
        <v>84</v>
      </c>
      <c r="AB23" s="32">
        <f t="shared" si="1"/>
        <v>29</v>
      </c>
    </row>
    <row r="24" spans="1:28" ht="12" customHeight="1" x14ac:dyDescent="0.2">
      <c r="A24" s="9">
        <v>21</v>
      </c>
      <c r="B24" s="10" t="s">
        <v>81</v>
      </c>
      <c r="C24" s="11">
        <v>14</v>
      </c>
      <c r="D24" s="12">
        <v>42</v>
      </c>
      <c r="E24" s="13">
        <v>10100</v>
      </c>
      <c r="F24" s="14">
        <v>10</v>
      </c>
      <c r="G24" s="10" t="s">
        <v>70</v>
      </c>
      <c r="H24" s="11">
        <v>15</v>
      </c>
      <c r="I24" s="12">
        <v>46</v>
      </c>
      <c r="J24" s="13">
        <v>10440</v>
      </c>
      <c r="K24" s="14">
        <v>7</v>
      </c>
      <c r="L24" s="10" t="s">
        <v>137</v>
      </c>
      <c r="M24" s="11">
        <v>10</v>
      </c>
      <c r="N24" s="12">
        <v>40</v>
      </c>
      <c r="O24" s="13">
        <v>6860</v>
      </c>
      <c r="P24" s="14">
        <v>10</v>
      </c>
      <c r="Q24" s="10" t="s">
        <v>115</v>
      </c>
      <c r="R24" s="11">
        <v>3</v>
      </c>
      <c r="S24" s="12">
        <v>30</v>
      </c>
      <c r="T24" s="13">
        <v>1940</v>
      </c>
      <c r="U24" s="14">
        <v>18</v>
      </c>
      <c r="V24" s="10" t="s">
        <v>41</v>
      </c>
      <c r="W24" s="11">
        <v>7</v>
      </c>
      <c r="X24" s="12">
        <v>43</v>
      </c>
      <c r="Y24" s="13">
        <v>5220</v>
      </c>
      <c r="Z24" s="14">
        <v>15</v>
      </c>
      <c r="AA24" s="15">
        <f t="shared" si="0"/>
        <v>49</v>
      </c>
      <c r="AB24" s="16">
        <f t="shared" si="1"/>
        <v>-6</v>
      </c>
    </row>
    <row r="25" spans="1:28" s="18" customFormat="1" ht="12" customHeight="1" x14ac:dyDescent="0.2">
      <c r="A25" s="33" t="s">
        <v>23</v>
      </c>
      <c r="B25" s="41" t="s">
        <v>3</v>
      </c>
      <c r="C25" s="41"/>
      <c r="D25" s="41"/>
      <c r="E25" s="41"/>
      <c r="F25" s="41"/>
      <c r="G25" s="41" t="s">
        <v>6</v>
      </c>
      <c r="H25" s="41"/>
      <c r="I25" s="41"/>
      <c r="J25" s="41"/>
      <c r="K25" s="41"/>
      <c r="L25" s="41" t="s">
        <v>5</v>
      </c>
      <c r="M25" s="41"/>
      <c r="N25" s="41"/>
      <c r="O25" s="41"/>
      <c r="P25" s="41"/>
      <c r="Q25" s="41" t="s">
        <v>12</v>
      </c>
      <c r="R25" s="41"/>
      <c r="S25" s="41"/>
      <c r="T25" s="41"/>
      <c r="U25" s="41"/>
      <c r="V25" s="41" t="s">
        <v>11</v>
      </c>
      <c r="W25" s="41"/>
      <c r="X25" s="41"/>
      <c r="Y25" s="41"/>
      <c r="Z25" s="41"/>
      <c r="AA25" s="43">
        <f>SUM(AA4:AA24)</f>
        <v>1156</v>
      </c>
      <c r="AB25" s="34" t="s">
        <v>16</v>
      </c>
    </row>
    <row r="26" spans="1:28" s="18" customFormat="1" ht="12" customHeight="1" x14ac:dyDescent="0.2">
      <c r="A26" s="35">
        <v>2026</v>
      </c>
      <c r="B26" s="41" t="s">
        <v>4</v>
      </c>
      <c r="C26" s="41"/>
      <c r="D26" s="41"/>
      <c r="E26" s="41"/>
      <c r="F26" s="41"/>
      <c r="G26" s="41" t="s">
        <v>4</v>
      </c>
      <c r="H26" s="41"/>
      <c r="I26" s="41"/>
      <c r="J26" s="41"/>
      <c r="K26" s="41"/>
      <c r="L26" s="41" t="s">
        <v>4</v>
      </c>
      <c r="M26" s="41"/>
      <c r="N26" s="41"/>
      <c r="O26" s="41"/>
      <c r="P26" s="41"/>
      <c r="Q26" s="41" t="s">
        <v>4</v>
      </c>
      <c r="R26" s="41"/>
      <c r="S26" s="41"/>
      <c r="T26" s="41"/>
      <c r="U26" s="41"/>
      <c r="V26" s="41" t="s">
        <v>4</v>
      </c>
      <c r="W26" s="41"/>
      <c r="X26" s="41"/>
      <c r="Y26" s="41"/>
      <c r="Z26" s="41"/>
      <c r="AA26" s="43"/>
      <c r="AB26" s="36" t="s">
        <v>17</v>
      </c>
    </row>
    <row r="27" spans="1:28" s="18" customFormat="1" ht="12" customHeight="1" x14ac:dyDescent="0.2">
      <c r="A27" s="37" t="s">
        <v>19</v>
      </c>
      <c r="B27" s="40">
        <f>SUM(C4:C24)</f>
        <v>321</v>
      </c>
      <c r="C27" s="40"/>
      <c r="D27" s="40"/>
      <c r="E27" s="40"/>
      <c r="F27" s="40"/>
      <c r="G27" s="40">
        <f>SUM(H4:H24)</f>
        <v>232</v>
      </c>
      <c r="H27" s="40"/>
      <c r="I27" s="40"/>
      <c r="J27" s="40"/>
      <c r="K27" s="40"/>
      <c r="L27" s="40">
        <f>SUM(M4:M24)</f>
        <v>228</v>
      </c>
      <c r="M27" s="40"/>
      <c r="N27" s="40"/>
      <c r="O27" s="40"/>
      <c r="P27" s="40"/>
      <c r="Q27" s="40">
        <f>SUM(R4:R24)</f>
        <v>182</v>
      </c>
      <c r="R27" s="40"/>
      <c r="S27" s="40"/>
      <c r="T27" s="40"/>
      <c r="U27" s="40"/>
      <c r="V27" s="40">
        <f>SUM(W4:W24)</f>
        <v>193</v>
      </c>
      <c r="W27" s="40"/>
      <c r="X27" s="40"/>
      <c r="Y27" s="40"/>
      <c r="Z27" s="40"/>
      <c r="AA27" s="43"/>
      <c r="AB27" s="38">
        <f>SUM(AA4:AA24)/21</f>
        <v>55.047619047619051</v>
      </c>
    </row>
    <row r="28" spans="1:28" s="25" customFormat="1" ht="12" customHeight="1" x14ac:dyDescent="0.25"/>
    <row r="29" spans="1:28" ht="12" customHeight="1" x14ac:dyDescent="0.2">
      <c r="A29" s="39" t="s">
        <v>135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</row>
    <row r="30" spans="1:28" ht="12" customHeight="1" x14ac:dyDescent="0.2">
      <c r="A30" s="2" t="s">
        <v>8</v>
      </c>
      <c r="B30" s="42" t="s">
        <v>128</v>
      </c>
      <c r="C30" s="42"/>
      <c r="D30" s="42"/>
      <c r="E30" s="42"/>
      <c r="F30" s="42"/>
      <c r="G30" s="42" t="s">
        <v>129</v>
      </c>
      <c r="H30" s="42"/>
      <c r="I30" s="42"/>
      <c r="J30" s="42"/>
      <c r="K30" s="42"/>
      <c r="L30" s="42" t="s">
        <v>130</v>
      </c>
      <c r="M30" s="42"/>
      <c r="N30" s="42"/>
      <c r="O30" s="42"/>
      <c r="P30" s="42"/>
      <c r="Q30" s="42" t="s">
        <v>131</v>
      </c>
      <c r="R30" s="42"/>
      <c r="S30" s="42"/>
      <c r="T30" s="42"/>
      <c r="U30" s="42"/>
      <c r="V30" s="42" t="s">
        <v>132</v>
      </c>
      <c r="W30" s="42"/>
      <c r="X30" s="42"/>
      <c r="Y30" s="42"/>
      <c r="Z30" s="42"/>
      <c r="AA30" s="3" t="s">
        <v>9</v>
      </c>
      <c r="AB30" s="2" t="s">
        <v>18</v>
      </c>
    </row>
    <row r="31" spans="1:28" ht="12" customHeight="1" x14ac:dyDescent="0.2">
      <c r="A31" s="3" t="s">
        <v>14</v>
      </c>
      <c r="B31" s="5" t="s">
        <v>7</v>
      </c>
      <c r="C31" s="6" t="s">
        <v>0</v>
      </c>
      <c r="D31" s="7" t="s">
        <v>1</v>
      </c>
      <c r="E31" s="6" t="s">
        <v>2</v>
      </c>
      <c r="F31" s="6" t="s">
        <v>13</v>
      </c>
      <c r="G31" s="8" t="s">
        <v>7</v>
      </c>
      <c r="H31" s="6" t="s">
        <v>0</v>
      </c>
      <c r="I31" s="7" t="s">
        <v>1</v>
      </c>
      <c r="J31" s="6" t="s">
        <v>2</v>
      </c>
      <c r="K31" s="6" t="s">
        <v>13</v>
      </c>
      <c r="L31" s="8" t="s">
        <v>7</v>
      </c>
      <c r="M31" s="6" t="s">
        <v>0</v>
      </c>
      <c r="N31" s="7" t="s">
        <v>1</v>
      </c>
      <c r="O31" s="6" t="s">
        <v>2</v>
      </c>
      <c r="P31" s="6" t="s">
        <v>13</v>
      </c>
      <c r="Q31" s="5" t="s">
        <v>7</v>
      </c>
      <c r="R31" s="6" t="s">
        <v>0</v>
      </c>
      <c r="S31" s="7" t="s">
        <v>1</v>
      </c>
      <c r="T31" s="6" t="s">
        <v>2</v>
      </c>
      <c r="U31" s="6" t="s">
        <v>13</v>
      </c>
      <c r="V31" s="5" t="s">
        <v>7</v>
      </c>
      <c r="W31" s="6" t="s">
        <v>0</v>
      </c>
      <c r="X31" s="6" t="s">
        <v>1</v>
      </c>
      <c r="Y31" s="6" t="s">
        <v>2</v>
      </c>
      <c r="Z31" s="6" t="s">
        <v>13</v>
      </c>
      <c r="AA31" s="6" t="s">
        <v>10</v>
      </c>
      <c r="AB31" s="3" t="s">
        <v>15</v>
      </c>
    </row>
    <row r="32" spans="1:28" ht="12" customHeight="1" x14ac:dyDescent="0.2">
      <c r="A32" s="9">
        <v>1</v>
      </c>
      <c r="B32" s="10" t="s">
        <v>93</v>
      </c>
      <c r="C32" s="11">
        <v>22</v>
      </c>
      <c r="D32" s="12">
        <v>42</v>
      </c>
      <c r="E32" s="13">
        <v>15840</v>
      </c>
      <c r="F32" s="14">
        <v>11</v>
      </c>
      <c r="G32" s="10" t="s">
        <v>85</v>
      </c>
      <c r="H32" s="11">
        <v>46</v>
      </c>
      <c r="I32" s="12">
        <v>42</v>
      </c>
      <c r="J32" s="13">
        <v>32780</v>
      </c>
      <c r="K32" s="14">
        <v>2</v>
      </c>
      <c r="L32" s="10" t="s">
        <v>117</v>
      </c>
      <c r="M32" s="11">
        <v>28</v>
      </c>
      <c r="N32" s="12">
        <v>43</v>
      </c>
      <c r="O32" s="13">
        <v>19820</v>
      </c>
      <c r="P32" s="14">
        <v>8</v>
      </c>
      <c r="Q32" s="10" t="s">
        <v>39</v>
      </c>
      <c r="R32" s="11">
        <v>18</v>
      </c>
      <c r="S32" s="12">
        <v>45</v>
      </c>
      <c r="T32" s="13">
        <v>13580</v>
      </c>
      <c r="U32" s="14">
        <v>9</v>
      </c>
      <c r="V32" s="10" t="s">
        <v>44</v>
      </c>
      <c r="W32" s="11">
        <v>14</v>
      </c>
      <c r="X32" s="12">
        <v>36</v>
      </c>
      <c r="Y32" s="13">
        <v>9560</v>
      </c>
      <c r="Z32" s="14">
        <v>14</v>
      </c>
      <c r="AA32" s="15">
        <f>SUM(C32,H32,M32,R32,W32)</f>
        <v>128</v>
      </c>
      <c r="AB32" s="16">
        <f>SUM(AA32)-101</f>
        <v>27</v>
      </c>
    </row>
    <row r="33" spans="1:28" ht="12" customHeight="1" x14ac:dyDescent="0.2">
      <c r="A33" s="26">
        <v>2</v>
      </c>
      <c r="B33" s="27" t="s">
        <v>37</v>
      </c>
      <c r="C33" s="28">
        <v>20</v>
      </c>
      <c r="D33" s="29">
        <v>39</v>
      </c>
      <c r="E33" s="30">
        <v>13880</v>
      </c>
      <c r="F33" s="31">
        <v>13</v>
      </c>
      <c r="G33" s="27" t="s">
        <v>75</v>
      </c>
      <c r="H33" s="28">
        <v>19</v>
      </c>
      <c r="I33" s="29">
        <v>44</v>
      </c>
      <c r="J33" s="30">
        <v>14020</v>
      </c>
      <c r="K33" s="31">
        <v>11</v>
      </c>
      <c r="L33" s="27" t="s">
        <v>81</v>
      </c>
      <c r="M33" s="28">
        <v>47</v>
      </c>
      <c r="N33" s="29">
        <v>44</v>
      </c>
      <c r="O33" s="30">
        <v>35040</v>
      </c>
      <c r="P33" s="31">
        <v>1</v>
      </c>
      <c r="Q33" s="27" t="s">
        <v>111</v>
      </c>
      <c r="R33" s="28">
        <v>11</v>
      </c>
      <c r="S33" s="29">
        <v>39</v>
      </c>
      <c r="T33" s="30">
        <v>8260</v>
      </c>
      <c r="U33" s="31">
        <v>14</v>
      </c>
      <c r="V33" s="27" t="s">
        <v>69</v>
      </c>
      <c r="W33" s="28">
        <v>29</v>
      </c>
      <c r="X33" s="29">
        <v>45</v>
      </c>
      <c r="Y33" s="30">
        <v>22360</v>
      </c>
      <c r="Z33" s="31">
        <v>1</v>
      </c>
      <c r="AA33" s="19">
        <f t="shared" ref="AA33:AA52" si="2">SUM(C33,H33,M33,R33,W33)</f>
        <v>126</v>
      </c>
      <c r="AB33" s="32">
        <f t="shared" ref="AB33:AB52" si="3">SUM(AA33)-101</f>
        <v>25</v>
      </c>
    </row>
    <row r="34" spans="1:28" ht="12" customHeight="1" x14ac:dyDescent="0.2">
      <c r="A34" s="9">
        <v>3</v>
      </c>
      <c r="B34" s="10" t="s">
        <v>67</v>
      </c>
      <c r="C34" s="11">
        <v>0</v>
      </c>
      <c r="D34" s="12"/>
      <c r="E34" s="13">
        <v>0</v>
      </c>
      <c r="F34" s="14">
        <v>21</v>
      </c>
      <c r="G34" s="10" t="s">
        <v>30</v>
      </c>
      <c r="H34" s="11">
        <v>31</v>
      </c>
      <c r="I34" s="12">
        <v>44</v>
      </c>
      <c r="J34" s="13">
        <v>22780</v>
      </c>
      <c r="K34" s="14">
        <v>4</v>
      </c>
      <c r="L34" s="10" t="s">
        <v>60</v>
      </c>
      <c r="M34" s="11">
        <v>15</v>
      </c>
      <c r="N34" s="12">
        <v>49</v>
      </c>
      <c r="O34" s="13">
        <v>11820</v>
      </c>
      <c r="P34" s="14">
        <v>15</v>
      </c>
      <c r="Q34" s="10" t="s">
        <v>125</v>
      </c>
      <c r="R34" s="11">
        <v>17</v>
      </c>
      <c r="S34" s="12">
        <v>42</v>
      </c>
      <c r="T34" s="13">
        <v>12800</v>
      </c>
      <c r="U34" s="14">
        <v>10</v>
      </c>
      <c r="V34" s="10" t="s">
        <v>25</v>
      </c>
      <c r="W34" s="11">
        <v>27</v>
      </c>
      <c r="X34" s="12">
        <v>52</v>
      </c>
      <c r="Y34" s="13">
        <v>21240</v>
      </c>
      <c r="Z34" s="14">
        <v>4</v>
      </c>
      <c r="AA34" s="15">
        <f t="shared" si="2"/>
        <v>90</v>
      </c>
      <c r="AB34" s="16">
        <f t="shared" si="3"/>
        <v>-11</v>
      </c>
    </row>
    <row r="35" spans="1:28" ht="12" customHeight="1" x14ac:dyDescent="0.2">
      <c r="A35" s="26">
        <v>4</v>
      </c>
      <c r="B35" s="27" t="s">
        <v>71</v>
      </c>
      <c r="C35" s="28">
        <v>19</v>
      </c>
      <c r="D35" s="29">
        <v>41</v>
      </c>
      <c r="E35" s="30">
        <v>13020</v>
      </c>
      <c r="F35" s="31">
        <v>15</v>
      </c>
      <c r="G35" s="27" t="s">
        <v>91</v>
      </c>
      <c r="H35" s="28">
        <v>5</v>
      </c>
      <c r="I35" s="29">
        <v>36</v>
      </c>
      <c r="J35" s="30">
        <v>3300</v>
      </c>
      <c r="K35" s="31">
        <v>19</v>
      </c>
      <c r="L35" s="27" t="s">
        <v>138</v>
      </c>
      <c r="M35" s="28">
        <v>13</v>
      </c>
      <c r="N35" s="29">
        <v>41</v>
      </c>
      <c r="O35" s="30">
        <v>9760</v>
      </c>
      <c r="P35" s="31">
        <v>18</v>
      </c>
      <c r="Q35" s="27" t="s">
        <v>98</v>
      </c>
      <c r="R35" s="28">
        <v>13</v>
      </c>
      <c r="S35" s="29">
        <v>43</v>
      </c>
      <c r="T35" s="30">
        <v>10600</v>
      </c>
      <c r="U35" s="31">
        <v>12</v>
      </c>
      <c r="V35" s="27" t="s">
        <v>38</v>
      </c>
      <c r="W35" s="28">
        <v>16</v>
      </c>
      <c r="X35" s="29">
        <v>43</v>
      </c>
      <c r="Y35" s="30">
        <v>11740</v>
      </c>
      <c r="Z35" s="31">
        <v>13</v>
      </c>
      <c r="AA35" s="19">
        <f t="shared" si="2"/>
        <v>66</v>
      </c>
      <c r="AB35" s="32">
        <f t="shared" si="3"/>
        <v>-35</v>
      </c>
    </row>
    <row r="36" spans="1:28" ht="12" customHeight="1" x14ac:dyDescent="0.2">
      <c r="A36" s="9">
        <v>5</v>
      </c>
      <c r="B36" s="10" t="s">
        <v>115</v>
      </c>
      <c r="C36" s="11">
        <v>14</v>
      </c>
      <c r="D36" s="12">
        <v>42</v>
      </c>
      <c r="E36" s="13">
        <v>9620</v>
      </c>
      <c r="F36" s="14">
        <v>19</v>
      </c>
      <c r="G36" s="10" t="s">
        <v>33</v>
      </c>
      <c r="H36" s="11">
        <v>28</v>
      </c>
      <c r="I36" s="12">
        <v>43</v>
      </c>
      <c r="J36" s="13">
        <v>20600</v>
      </c>
      <c r="K36" s="14">
        <v>6</v>
      </c>
      <c r="L36" s="10" t="s">
        <v>48</v>
      </c>
      <c r="M36" s="11">
        <v>5</v>
      </c>
      <c r="N36" s="12">
        <v>43</v>
      </c>
      <c r="O36" s="13">
        <v>4220</v>
      </c>
      <c r="P36" s="14">
        <v>21</v>
      </c>
      <c r="Q36" s="10" t="s">
        <v>121</v>
      </c>
      <c r="R36" s="11">
        <v>11</v>
      </c>
      <c r="S36" s="12">
        <v>45</v>
      </c>
      <c r="T36" s="13">
        <v>8380</v>
      </c>
      <c r="U36" s="14">
        <v>13</v>
      </c>
      <c r="V36" s="10" t="s">
        <v>80</v>
      </c>
      <c r="W36" s="11">
        <v>31</v>
      </c>
      <c r="X36" s="12">
        <v>45</v>
      </c>
      <c r="Y36" s="13">
        <v>21700</v>
      </c>
      <c r="Z36" s="14">
        <v>2</v>
      </c>
      <c r="AA36" s="15">
        <f t="shared" si="2"/>
        <v>89</v>
      </c>
      <c r="AB36" s="16">
        <f t="shared" si="3"/>
        <v>-12</v>
      </c>
    </row>
    <row r="37" spans="1:28" ht="12" customHeight="1" x14ac:dyDescent="0.2">
      <c r="A37" s="26">
        <v>6</v>
      </c>
      <c r="B37" s="27" t="s">
        <v>76</v>
      </c>
      <c r="C37" s="28">
        <v>29</v>
      </c>
      <c r="D37" s="29">
        <v>46</v>
      </c>
      <c r="E37" s="30">
        <v>19860</v>
      </c>
      <c r="F37" s="31">
        <v>7</v>
      </c>
      <c r="G37" s="27" t="s">
        <v>27</v>
      </c>
      <c r="H37" s="28">
        <v>13</v>
      </c>
      <c r="I37" s="29">
        <v>34</v>
      </c>
      <c r="J37" s="30">
        <v>8720</v>
      </c>
      <c r="K37" s="31">
        <v>15</v>
      </c>
      <c r="L37" s="27" t="s">
        <v>40</v>
      </c>
      <c r="M37" s="28">
        <v>24</v>
      </c>
      <c r="N37" s="29">
        <v>42</v>
      </c>
      <c r="O37" s="30">
        <v>17620</v>
      </c>
      <c r="P37" s="31">
        <v>9</v>
      </c>
      <c r="Q37" s="27" t="s">
        <v>89</v>
      </c>
      <c r="R37" s="28">
        <v>6</v>
      </c>
      <c r="S37" s="29">
        <v>45</v>
      </c>
      <c r="T37" s="30">
        <v>4340</v>
      </c>
      <c r="U37" s="31">
        <v>20</v>
      </c>
      <c r="V37" s="27" t="s">
        <v>96</v>
      </c>
      <c r="W37" s="28">
        <v>10</v>
      </c>
      <c r="X37" s="29">
        <v>42</v>
      </c>
      <c r="Y37" s="30">
        <v>7180</v>
      </c>
      <c r="Z37" s="31">
        <v>16</v>
      </c>
      <c r="AA37" s="19">
        <f t="shared" si="2"/>
        <v>82</v>
      </c>
      <c r="AB37" s="32">
        <f t="shared" si="3"/>
        <v>-19</v>
      </c>
    </row>
    <row r="38" spans="1:28" ht="12" customHeight="1" x14ac:dyDescent="0.2">
      <c r="A38" s="9">
        <v>7</v>
      </c>
      <c r="B38" s="10" t="s">
        <v>32</v>
      </c>
      <c r="C38" s="11">
        <v>39</v>
      </c>
      <c r="D38" s="12">
        <v>42</v>
      </c>
      <c r="E38" s="13">
        <v>28960</v>
      </c>
      <c r="F38" s="14">
        <v>4</v>
      </c>
      <c r="G38" s="10" t="s">
        <v>65</v>
      </c>
      <c r="H38" s="11">
        <v>16</v>
      </c>
      <c r="I38" s="12">
        <v>39</v>
      </c>
      <c r="J38" s="13">
        <v>12200</v>
      </c>
      <c r="K38" s="14">
        <v>14</v>
      </c>
      <c r="L38" s="10" t="s">
        <v>127</v>
      </c>
      <c r="M38" s="11">
        <v>47</v>
      </c>
      <c r="N38" s="12">
        <v>45</v>
      </c>
      <c r="O38" s="13">
        <v>34800</v>
      </c>
      <c r="P38" s="14">
        <v>2</v>
      </c>
      <c r="Q38" s="10" t="s">
        <v>43</v>
      </c>
      <c r="R38" s="11">
        <v>19</v>
      </c>
      <c r="S38" s="12">
        <v>41</v>
      </c>
      <c r="T38" s="13">
        <v>14760</v>
      </c>
      <c r="U38" s="14">
        <v>7</v>
      </c>
      <c r="V38" s="10" t="s">
        <v>57</v>
      </c>
      <c r="W38" s="11">
        <v>21</v>
      </c>
      <c r="X38" s="12">
        <v>44</v>
      </c>
      <c r="Y38" s="13">
        <v>16900</v>
      </c>
      <c r="Z38" s="14">
        <v>8</v>
      </c>
      <c r="AA38" s="15">
        <f t="shared" si="2"/>
        <v>142</v>
      </c>
      <c r="AB38" s="16">
        <f t="shared" si="3"/>
        <v>41</v>
      </c>
    </row>
    <row r="39" spans="1:28" ht="12" customHeight="1" x14ac:dyDescent="0.2">
      <c r="A39" s="26">
        <v>8</v>
      </c>
      <c r="B39" s="27" t="s">
        <v>51</v>
      </c>
      <c r="C39" s="28">
        <v>18</v>
      </c>
      <c r="D39" s="29">
        <v>43</v>
      </c>
      <c r="E39" s="30">
        <v>13640</v>
      </c>
      <c r="F39" s="31">
        <v>14</v>
      </c>
      <c r="G39" s="27" t="s">
        <v>134</v>
      </c>
      <c r="H39" s="28">
        <v>25</v>
      </c>
      <c r="I39" s="29">
        <v>39</v>
      </c>
      <c r="J39" s="30">
        <v>18620</v>
      </c>
      <c r="K39" s="31">
        <v>9</v>
      </c>
      <c r="L39" s="27" t="s">
        <v>73</v>
      </c>
      <c r="M39" s="28">
        <v>28</v>
      </c>
      <c r="N39" s="29">
        <v>47</v>
      </c>
      <c r="O39" s="30">
        <v>22380</v>
      </c>
      <c r="P39" s="31">
        <v>6</v>
      </c>
      <c r="Q39" s="27" t="s">
        <v>136</v>
      </c>
      <c r="R39" s="28">
        <v>32</v>
      </c>
      <c r="S39" s="29">
        <v>49</v>
      </c>
      <c r="T39" s="30">
        <v>25740</v>
      </c>
      <c r="U39" s="31">
        <v>1</v>
      </c>
      <c r="V39" s="27" t="s">
        <v>108</v>
      </c>
      <c r="W39" s="28">
        <v>18</v>
      </c>
      <c r="X39" s="29">
        <v>46</v>
      </c>
      <c r="Y39" s="30">
        <v>14440</v>
      </c>
      <c r="Z39" s="31">
        <v>12</v>
      </c>
      <c r="AA39" s="19">
        <f t="shared" si="2"/>
        <v>121</v>
      </c>
      <c r="AB39" s="32">
        <f t="shared" si="3"/>
        <v>20</v>
      </c>
    </row>
    <row r="40" spans="1:28" ht="12" customHeight="1" x14ac:dyDescent="0.2">
      <c r="A40" s="9">
        <v>9</v>
      </c>
      <c r="B40" s="10" t="s">
        <v>55</v>
      </c>
      <c r="C40" s="11">
        <v>27</v>
      </c>
      <c r="D40" s="12">
        <v>45</v>
      </c>
      <c r="E40" s="13">
        <v>19480</v>
      </c>
      <c r="F40" s="14">
        <v>8</v>
      </c>
      <c r="G40" s="10" t="s">
        <v>122</v>
      </c>
      <c r="H40" s="11">
        <v>47</v>
      </c>
      <c r="I40" s="12">
        <v>43</v>
      </c>
      <c r="J40" s="13">
        <v>33880</v>
      </c>
      <c r="K40" s="14">
        <v>1</v>
      </c>
      <c r="L40" s="10" t="s">
        <v>47</v>
      </c>
      <c r="M40" s="11">
        <v>20</v>
      </c>
      <c r="N40" s="12">
        <v>43</v>
      </c>
      <c r="O40" s="13">
        <v>15340</v>
      </c>
      <c r="P40" s="14">
        <v>10</v>
      </c>
      <c r="Q40" s="10" t="s">
        <v>62</v>
      </c>
      <c r="R40" s="11">
        <v>20</v>
      </c>
      <c r="S40" s="12">
        <v>46</v>
      </c>
      <c r="T40" s="13">
        <v>15080</v>
      </c>
      <c r="U40" s="14">
        <v>6</v>
      </c>
      <c r="V40" s="10" t="s">
        <v>133</v>
      </c>
      <c r="W40" s="11">
        <v>24</v>
      </c>
      <c r="X40" s="12">
        <v>49</v>
      </c>
      <c r="Y40" s="13">
        <v>17660</v>
      </c>
      <c r="Z40" s="14">
        <v>6</v>
      </c>
      <c r="AA40" s="15">
        <f t="shared" si="2"/>
        <v>138</v>
      </c>
      <c r="AB40" s="16">
        <f t="shared" si="3"/>
        <v>37</v>
      </c>
    </row>
    <row r="41" spans="1:28" ht="12" customHeight="1" x14ac:dyDescent="0.2">
      <c r="A41" s="26">
        <v>10</v>
      </c>
      <c r="B41" s="27" t="s">
        <v>124</v>
      </c>
      <c r="C41" s="28">
        <v>16</v>
      </c>
      <c r="D41" s="29">
        <v>45</v>
      </c>
      <c r="E41" s="30">
        <v>12200</v>
      </c>
      <c r="F41" s="31">
        <v>16</v>
      </c>
      <c r="G41" s="27" t="s">
        <v>68</v>
      </c>
      <c r="H41" s="28">
        <v>16</v>
      </c>
      <c r="I41" s="29">
        <v>43</v>
      </c>
      <c r="J41" s="30">
        <v>12300</v>
      </c>
      <c r="K41" s="31">
        <v>13</v>
      </c>
      <c r="L41" s="27" t="s">
        <v>29</v>
      </c>
      <c r="M41" s="28">
        <v>32</v>
      </c>
      <c r="N41" s="29">
        <v>45</v>
      </c>
      <c r="O41" s="30">
        <v>25120</v>
      </c>
      <c r="P41" s="31">
        <v>3</v>
      </c>
      <c r="Q41" s="27" t="s">
        <v>49</v>
      </c>
      <c r="R41" s="28">
        <v>9</v>
      </c>
      <c r="S41" s="29">
        <v>46</v>
      </c>
      <c r="T41" s="30">
        <v>7660</v>
      </c>
      <c r="U41" s="31">
        <v>15</v>
      </c>
      <c r="V41" s="27" t="s">
        <v>103</v>
      </c>
      <c r="W41" s="28">
        <v>20</v>
      </c>
      <c r="X41" s="29">
        <v>48</v>
      </c>
      <c r="Y41" s="30">
        <v>15480</v>
      </c>
      <c r="Z41" s="31">
        <v>11</v>
      </c>
      <c r="AA41" s="19">
        <f t="shared" si="2"/>
        <v>93</v>
      </c>
      <c r="AB41" s="32">
        <f t="shared" si="3"/>
        <v>-8</v>
      </c>
    </row>
    <row r="42" spans="1:28" ht="12" customHeight="1" x14ac:dyDescent="0.2">
      <c r="A42" s="9">
        <v>11</v>
      </c>
      <c r="B42" s="10" t="s">
        <v>113</v>
      </c>
      <c r="C42" s="11">
        <v>44</v>
      </c>
      <c r="D42" s="12">
        <v>43</v>
      </c>
      <c r="E42" s="13">
        <v>32780</v>
      </c>
      <c r="F42" s="14">
        <v>2</v>
      </c>
      <c r="G42" s="10" t="s">
        <v>54</v>
      </c>
      <c r="H42" s="11">
        <v>31</v>
      </c>
      <c r="I42" s="12">
        <v>46</v>
      </c>
      <c r="J42" s="13">
        <v>23360</v>
      </c>
      <c r="K42" s="14">
        <v>3</v>
      </c>
      <c r="L42" s="10" t="s">
        <v>64</v>
      </c>
      <c r="M42" s="11">
        <v>14</v>
      </c>
      <c r="N42" s="12">
        <v>41</v>
      </c>
      <c r="O42" s="13">
        <v>10960</v>
      </c>
      <c r="P42" s="14">
        <v>17</v>
      </c>
      <c r="Q42" s="10" t="s">
        <v>118</v>
      </c>
      <c r="R42" s="11">
        <v>25</v>
      </c>
      <c r="S42" s="12">
        <v>41</v>
      </c>
      <c r="T42" s="13">
        <v>18040</v>
      </c>
      <c r="U42" s="14">
        <v>5</v>
      </c>
      <c r="V42" s="10" t="s">
        <v>90</v>
      </c>
      <c r="W42" s="11">
        <v>23</v>
      </c>
      <c r="X42" s="12">
        <v>45</v>
      </c>
      <c r="Y42" s="13">
        <v>17300</v>
      </c>
      <c r="Z42" s="14">
        <v>7</v>
      </c>
      <c r="AA42" s="15">
        <f t="shared" si="2"/>
        <v>137</v>
      </c>
      <c r="AB42" s="16">
        <f t="shared" si="3"/>
        <v>36</v>
      </c>
    </row>
    <row r="43" spans="1:28" ht="12" customHeight="1" x14ac:dyDescent="0.2">
      <c r="A43" s="26">
        <v>12</v>
      </c>
      <c r="B43" s="27" t="s">
        <v>78</v>
      </c>
      <c r="C43" s="28">
        <v>19</v>
      </c>
      <c r="D43" s="29">
        <v>44</v>
      </c>
      <c r="E43" s="30">
        <v>14720</v>
      </c>
      <c r="F43" s="31">
        <v>12</v>
      </c>
      <c r="G43" s="27" t="s">
        <v>100</v>
      </c>
      <c r="H43" s="28">
        <v>24</v>
      </c>
      <c r="I43" s="29">
        <v>43</v>
      </c>
      <c r="J43" s="30">
        <v>16860</v>
      </c>
      <c r="K43" s="31">
        <v>10</v>
      </c>
      <c r="L43" s="27" t="s">
        <v>36</v>
      </c>
      <c r="M43" s="28">
        <v>19</v>
      </c>
      <c r="N43" s="29">
        <v>40</v>
      </c>
      <c r="O43" s="30">
        <v>13980</v>
      </c>
      <c r="P43" s="31">
        <v>13</v>
      </c>
      <c r="Q43" s="27" t="s">
        <v>70</v>
      </c>
      <c r="R43" s="28">
        <v>18</v>
      </c>
      <c r="S43" s="29">
        <v>45</v>
      </c>
      <c r="T43" s="30">
        <v>13720</v>
      </c>
      <c r="U43" s="31">
        <v>8</v>
      </c>
      <c r="V43" s="27" t="s">
        <v>77</v>
      </c>
      <c r="W43" s="28">
        <v>4</v>
      </c>
      <c r="X43" s="29">
        <v>40</v>
      </c>
      <c r="Y43" s="30">
        <v>3160</v>
      </c>
      <c r="Z43" s="31">
        <v>20</v>
      </c>
      <c r="AA43" s="19">
        <f t="shared" si="2"/>
        <v>84</v>
      </c>
      <c r="AB43" s="32">
        <f t="shared" si="3"/>
        <v>-17</v>
      </c>
    </row>
    <row r="44" spans="1:28" ht="12" customHeight="1" x14ac:dyDescent="0.2">
      <c r="A44" s="9">
        <v>13</v>
      </c>
      <c r="B44" s="10" t="s">
        <v>58</v>
      </c>
      <c r="C44" s="11">
        <v>25</v>
      </c>
      <c r="D44" s="12">
        <v>41</v>
      </c>
      <c r="E44" s="13">
        <v>18480</v>
      </c>
      <c r="F44" s="14">
        <v>10</v>
      </c>
      <c r="G44" s="10" t="s">
        <v>106</v>
      </c>
      <c r="H44" s="11">
        <v>29</v>
      </c>
      <c r="I44" s="12">
        <v>46</v>
      </c>
      <c r="J44" s="13">
        <v>20520</v>
      </c>
      <c r="K44" s="14">
        <v>7</v>
      </c>
      <c r="L44" s="10" t="s">
        <v>53</v>
      </c>
      <c r="M44" s="11">
        <v>28</v>
      </c>
      <c r="N44" s="12">
        <v>48</v>
      </c>
      <c r="O44" s="13">
        <v>22780</v>
      </c>
      <c r="P44" s="14">
        <v>4</v>
      </c>
      <c r="Q44" s="10" t="s">
        <v>92</v>
      </c>
      <c r="R44" s="11">
        <v>10</v>
      </c>
      <c r="S44" s="12">
        <v>32</v>
      </c>
      <c r="T44" s="13">
        <v>6520</v>
      </c>
      <c r="U44" s="14">
        <v>18</v>
      </c>
      <c r="V44" s="10" t="s">
        <v>66</v>
      </c>
      <c r="W44" s="11">
        <v>11</v>
      </c>
      <c r="X44" s="12">
        <v>49</v>
      </c>
      <c r="Y44" s="13">
        <v>8820</v>
      </c>
      <c r="Z44" s="14">
        <v>15</v>
      </c>
      <c r="AA44" s="15">
        <f t="shared" si="2"/>
        <v>103</v>
      </c>
      <c r="AB44" s="16">
        <f t="shared" si="3"/>
        <v>2</v>
      </c>
    </row>
    <row r="45" spans="1:28" ht="12" customHeight="1" x14ac:dyDescent="0.2">
      <c r="A45" s="26">
        <v>14</v>
      </c>
      <c r="B45" s="27" t="s">
        <v>88</v>
      </c>
      <c r="C45" s="28">
        <v>40</v>
      </c>
      <c r="D45" s="29">
        <v>47</v>
      </c>
      <c r="E45" s="30">
        <v>29900</v>
      </c>
      <c r="F45" s="31">
        <v>3</v>
      </c>
      <c r="G45" s="27" t="s">
        <v>46</v>
      </c>
      <c r="H45" s="28">
        <v>20</v>
      </c>
      <c r="I45" s="29">
        <v>45</v>
      </c>
      <c r="J45" s="30">
        <v>13420</v>
      </c>
      <c r="K45" s="31">
        <v>12</v>
      </c>
      <c r="L45" s="27" t="s">
        <v>97</v>
      </c>
      <c r="M45" s="28">
        <v>30</v>
      </c>
      <c r="N45" s="29">
        <v>46</v>
      </c>
      <c r="O45" s="30">
        <v>22580</v>
      </c>
      <c r="P45" s="31">
        <v>5</v>
      </c>
      <c r="Q45" s="27" t="s">
        <v>82</v>
      </c>
      <c r="R45" s="28">
        <v>33</v>
      </c>
      <c r="S45" s="29">
        <v>48</v>
      </c>
      <c r="T45" s="30">
        <v>24480</v>
      </c>
      <c r="U45" s="31">
        <v>2</v>
      </c>
      <c r="V45" s="27" t="s">
        <v>28</v>
      </c>
      <c r="W45" s="28">
        <v>30</v>
      </c>
      <c r="X45" s="29">
        <v>43</v>
      </c>
      <c r="Y45" s="30">
        <v>21360</v>
      </c>
      <c r="Z45" s="31">
        <v>3</v>
      </c>
      <c r="AA45" s="19">
        <f t="shared" si="2"/>
        <v>153</v>
      </c>
      <c r="AB45" s="32">
        <f t="shared" si="3"/>
        <v>52</v>
      </c>
    </row>
    <row r="46" spans="1:28" ht="12" customHeight="1" x14ac:dyDescent="0.2">
      <c r="A46" s="9">
        <v>15</v>
      </c>
      <c r="B46" s="10" t="s">
        <v>86</v>
      </c>
      <c r="C46" s="11">
        <v>15</v>
      </c>
      <c r="D46" s="12">
        <v>55</v>
      </c>
      <c r="E46" s="13">
        <v>11720</v>
      </c>
      <c r="F46" s="14">
        <v>17</v>
      </c>
      <c r="G46" s="10" t="s">
        <v>109</v>
      </c>
      <c r="H46" s="11">
        <v>27</v>
      </c>
      <c r="I46" s="12">
        <v>45</v>
      </c>
      <c r="J46" s="13">
        <v>20460</v>
      </c>
      <c r="K46" s="14">
        <v>5</v>
      </c>
      <c r="L46" s="10" t="s">
        <v>72</v>
      </c>
      <c r="M46" s="11">
        <v>19</v>
      </c>
      <c r="N46" s="12">
        <v>43</v>
      </c>
      <c r="O46" s="13">
        <v>14180</v>
      </c>
      <c r="P46" s="14">
        <v>12</v>
      </c>
      <c r="Q46" s="10" t="s">
        <v>34</v>
      </c>
      <c r="R46" s="11">
        <v>10</v>
      </c>
      <c r="S46" s="12">
        <v>44</v>
      </c>
      <c r="T46" s="13">
        <v>7180</v>
      </c>
      <c r="U46" s="14">
        <v>16</v>
      </c>
      <c r="V46" s="10" t="s">
        <v>52</v>
      </c>
      <c r="W46" s="11">
        <v>1</v>
      </c>
      <c r="X46" s="12">
        <v>26</v>
      </c>
      <c r="Y46" s="13">
        <v>620</v>
      </c>
      <c r="Z46" s="14">
        <v>21</v>
      </c>
      <c r="AA46" s="15">
        <f t="shared" si="2"/>
        <v>72</v>
      </c>
      <c r="AB46" s="16">
        <f t="shared" si="3"/>
        <v>-29</v>
      </c>
    </row>
    <row r="47" spans="1:28" ht="12" customHeight="1" x14ac:dyDescent="0.2">
      <c r="A47" s="26">
        <v>16</v>
      </c>
      <c r="B47" s="27" t="s">
        <v>42</v>
      </c>
      <c r="C47" s="28">
        <v>26</v>
      </c>
      <c r="D47" s="29">
        <v>43</v>
      </c>
      <c r="E47" s="30">
        <v>19920</v>
      </c>
      <c r="F47" s="31">
        <v>6</v>
      </c>
      <c r="G47" s="27" t="s">
        <v>123</v>
      </c>
      <c r="H47" s="28">
        <v>3</v>
      </c>
      <c r="I47" s="29">
        <v>36</v>
      </c>
      <c r="J47" s="30">
        <v>2340</v>
      </c>
      <c r="K47" s="31">
        <v>20</v>
      </c>
      <c r="L47" s="27" t="s">
        <v>26</v>
      </c>
      <c r="M47" s="28">
        <v>12</v>
      </c>
      <c r="N47" s="29">
        <v>46</v>
      </c>
      <c r="O47" s="30">
        <v>9460</v>
      </c>
      <c r="P47" s="31">
        <v>19</v>
      </c>
      <c r="Q47" s="27" t="s">
        <v>56</v>
      </c>
      <c r="R47" s="28">
        <v>9</v>
      </c>
      <c r="S47" s="29">
        <v>43</v>
      </c>
      <c r="T47" s="30">
        <v>6920</v>
      </c>
      <c r="U47" s="31">
        <v>17</v>
      </c>
      <c r="V47" s="27" t="s">
        <v>101</v>
      </c>
      <c r="W47" s="28">
        <v>9</v>
      </c>
      <c r="X47" s="29">
        <v>41</v>
      </c>
      <c r="Y47" s="30">
        <v>7040</v>
      </c>
      <c r="Z47" s="31">
        <v>17</v>
      </c>
      <c r="AA47" s="19">
        <f t="shared" si="2"/>
        <v>59</v>
      </c>
      <c r="AB47" s="32">
        <f t="shared" si="3"/>
        <v>-42</v>
      </c>
    </row>
    <row r="48" spans="1:28" ht="12" customHeight="1" x14ac:dyDescent="0.2">
      <c r="A48" s="9">
        <v>17</v>
      </c>
      <c r="B48" s="10" t="s">
        <v>102</v>
      </c>
      <c r="C48" s="11">
        <v>50</v>
      </c>
      <c r="D48" s="12">
        <v>43</v>
      </c>
      <c r="E48" s="13">
        <v>33560</v>
      </c>
      <c r="F48" s="14">
        <v>1</v>
      </c>
      <c r="G48" s="10" t="s">
        <v>61</v>
      </c>
      <c r="H48" s="11">
        <v>26</v>
      </c>
      <c r="I48" s="12">
        <v>47</v>
      </c>
      <c r="J48" s="13">
        <v>20080</v>
      </c>
      <c r="K48" s="14">
        <v>8</v>
      </c>
      <c r="L48" s="10" t="s">
        <v>84</v>
      </c>
      <c r="M48" s="11">
        <v>14</v>
      </c>
      <c r="N48" s="12">
        <v>47</v>
      </c>
      <c r="O48" s="13">
        <v>11060</v>
      </c>
      <c r="P48" s="14">
        <v>16</v>
      </c>
      <c r="Q48" s="10" t="s">
        <v>31</v>
      </c>
      <c r="R48" s="11">
        <v>31</v>
      </c>
      <c r="S48" s="12">
        <v>42</v>
      </c>
      <c r="T48" s="13">
        <v>23300</v>
      </c>
      <c r="U48" s="14">
        <v>3</v>
      </c>
      <c r="V48" s="10" t="s">
        <v>112</v>
      </c>
      <c r="W48" s="11">
        <v>22</v>
      </c>
      <c r="X48" s="12">
        <v>39</v>
      </c>
      <c r="Y48" s="13">
        <v>15900</v>
      </c>
      <c r="Z48" s="14">
        <v>10</v>
      </c>
      <c r="AA48" s="15">
        <f t="shared" si="2"/>
        <v>143</v>
      </c>
      <c r="AB48" s="16">
        <f t="shared" si="3"/>
        <v>42</v>
      </c>
    </row>
    <row r="49" spans="1:28" ht="12" customHeight="1" x14ac:dyDescent="0.2">
      <c r="A49" s="26">
        <v>18</v>
      </c>
      <c r="B49" s="27" t="s">
        <v>99</v>
      </c>
      <c r="C49" s="28">
        <v>32</v>
      </c>
      <c r="D49" s="29">
        <v>33</v>
      </c>
      <c r="E49" s="30">
        <v>21360</v>
      </c>
      <c r="F49" s="31">
        <v>5</v>
      </c>
      <c r="G49" s="27" t="s">
        <v>50</v>
      </c>
      <c r="H49" s="28">
        <v>0</v>
      </c>
      <c r="I49" s="29"/>
      <c r="J49" s="30">
        <v>0</v>
      </c>
      <c r="K49" s="31">
        <v>21</v>
      </c>
      <c r="L49" s="27" t="s">
        <v>95</v>
      </c>
      <c r="M49" s="28">
        <v>30</v>
      </c>
      <c r="N49" s="29">
        <v>46</v>
      </c>
      <c r="O49" s="30">
        <v>21360</v>
      </c>
      <c r="P49" s="31">
        <v>7</v>
      </c>
      <c r="Q49" s="27" t="s">
        <v>63</v>
      </c>
      <c r="R49" s="28">
        <v>6</v>
      </c>
      <c r="S49" s="29">
        <v>29</v>
      </c>
      <c r="T49" s="30">
        <v>3720</v>
      </c>
      <c r="U49" s="31">
        <v>21</v>
      </c>
      <c r="V49" s="27" t="s">
        <v>119</v>
      </c>
      <c r="W49" s="28">
        <v>7</v>
      </c>
      <c r="X49" s="29">
        <v>39</v>
      </c>
      <c r="Y49" s="30">
        <v>4980</v>
      </c>
      <c r="Z49" s="31">
        <v>18</v>
      </c>
      <c r="AA49" s="19">
        <f t="shared" si="2"/>
        <v>75</v>
      </c>
      <c r="AB49" s="32">
        <f t="shared" si="3"/>
        <v>-26</v>
      </c>
    </row>
    <row r="50" spans="1:28" ht="12" customHeight="1" x14ac:dyDescent="0.2">
      <c r="A50" s="9">
        <v>19</v>
      </c>
      <c r="B50" s="10" t="s">
        <v>110</v>
      </c>
      <c r="C50" s="11">
        <v>17</v>
      </c>
      <c r="D50" s="12">
        <v>38</v>
      </c>
      <c r="E50" s="13">
        <v>11560</v>
      </c>
      <c r="F50" s="14">
        <v>18</v>
      </c>
      <c r="G50" s="10" t="s">
        <v>79</v>
      </c>
      <c r="H50" s="11">
        <v>7</v>
      </c>
      <c r="I50" s="12">
        <v>39</v>
      </c>
      <c r="J50" s="13">
        <v>4960</v>
      </c>
      <c r="K50" s="14">
        <v>18</v>
      </c>
      <c r="L50" s="10" t="s">
        <v>114</v>
      </c>
      <c r="M50" s="11">
        <v>15</v>
      </c>
      <c r="N50" s="12">
        <v>45</v>
      </c>
      <c r="O50" s="13">
        <v>12120</v>
      </c>
      <c r="P50" s="14">
        <v>14</v>
      </c>
      <c r="Q50" s="10" t="s">
        <v>104</v>
      </c>
      <c r="R50" s="11">
        <v>7</v>
      </c>
      <c r="S50" s="12">
        <v>43</v>
      </c>
      <c r="T50" s="13">
        <v>5480</v>
      </c>
      <c r="U50" s="14">
        <v>19</v>
      </c>
      <c r="V50" s="10" t="s">
        <v>59</v>
      </c>
      <c r="W50" s="11">
        <v>6</v>
      </c>
      <c r="X50" s="12">
        <v>35</v>
      </c>
      <c r="Y50" s="13">
        <v>3920</v>
      </c>
      <c r="Z50" s="14">
        <v>19</v>
      </c>
      <c r="AA50" s="15">
        <f t="shared" si="2"/>
        <v>52</v>
      </c>
      <c r="AB50" s="16">
        <f t="shared" si="3"/>
        <v>-49</v>
      </c>
    </row>
    <row r="51" spans="1:28" ht="12" customHeight="1" x14ac:dyDescent="0.2">
      <c r="A51" s="26">
        <v>20</v>
      </c>
      <c r="B51" s="27" t="s">
        <v>45</v>
      </c>
      <c r="C51" s="28">
        <v>25</v>
      </c>
      <c r="D51" s="29">
        <v>43</v>
      </c>
      <c r="E51" s="30">
        <v>19480</v>
      </c>
      <c r="F51" s="31">
        <v>9</v>
      </c>
      <c r="G51" s="27" t="s">
        <v>41</v>
      </c>
      <c r="H51" s="28">
        <v>10</v>
      </c>
      <c r="I51" s="29">
        <v>39</v>
      </c>
      <c r="J51" s="30">
        <v>6960</v>
      </c>
      <c r="K51" s="31">
        <v>17</v>
      </c>
      <c r="L51" s="27" t="s">
        <v>87</v>
      </c>
      <c r="M51" s="28">
        <v>20</v>
      </c>
      <c r="N51" s="29">
        <v>49</v>
      </c>
      <c r="O51" s="30">
        <v>14640</v>
      </c>
      <c r="P51" s="31">
        <v>11</v>
      </c>
      <c r="Q51" s="27" t="s">
        <v>83</v>
      </c>
      <c r="R51" s="28">
        <v>15</v>
      </c>
      <c r="S51" s="29">
        <v>42</v>
      </c>
      <c r="T51" s="30">
        <v>10940</v>
      </c>
      <c r="U51" s="31">
        <v>11</v>
      </c>
      <c r="V51" s="27" t="s">
        <v>126</v>
      </c>
      <c r="W51" s="28">
        <v>24</v>
      </c>
      <c r="X51" s="29">
        <v>46</v>
      </c>
      <c r="Y51" s="30">
        <v>18480</v>
      </c>
      <c r="Z51" s="31">
        <v>4</v>
      </c>
      <c r="AA51" s="19">
        <f t="shared" si="2"/>
        <v>94</v>
      </c>
      <c r="AB51" s="32">
        <f t="shared" si="3"/>
        <v>-7</v>
      </c>
    </row>
    <row r="52" spans="1:28" ht="12" customHeight="1" x14ac:dyDescent="0.2">
      <c r="A52" s="9">
        <v>21</v>
      </c>
      <c r="B52" s="10" t="s">
        <v>120</v>
      </c>
      <c r="C52" s="11">
        <v>10</v>
      </c>
      <c r="D52" s="12">
        <v>40</v>
      </c>
      <c r="E52" s="13">
        <v>8020</v>
      </c>
      <c r="F52" s="14">
        <v>20</v>
      </c>
      <c r="G52" s="10" t="s">
        <v>116</v>
      </c>
      <c r="H52" s="11">
        <v>9</v>
      </c>
      <c r="I52" s="12">
        <v>45</v>
      </c>
      <c r="J52" s="13">
        <v>7180</v>
      </c>
      <c r="K52" s="14">
        <v>16</v>
      </c>
      <c r="L52" s="10" t="s">
        <v>107</v>
      </c>
      <c r="M52" s="11">
        <v>9</v>
      </c>
      <c r="N52" s="12">
        <v>39</v>
      </c>
      <c r="O52" s="13">
        <v>6420</v>
      </c>
      <c r="P52" s="14">
        <v>20</v>
      </c>
      <c r="Q52" s="10" t="s">
        <v>74</v>
      </c>
      <c r="R52" s="11">
        <v>23</v>
      </c>
      <c r="S52" s="12">
        <v>46</v>
      </c>
      <c r="T52" s="13">
        <v>18480</v>
      </c>
      <c r="U52" s="14">
        <v>4</v>
      </c>
      <c r="V52" s="10" t="s">
        <v>137</v>
      </c>
      <c r="W52" s="11">
        <v>21</v>
      </c>
      <c r="X52" s="12">
        <v>47</v>
      </c>
      <c r="Y52" s="13">
        <v>16300</v>
      </c>
      <c r="Z52" s="14">
        <v>9</v>
      </c>
      <c r="AA52" s="15">
        <f t="shared" si="2"/>
        <v>72</v>
      </c>
      <c r="AB52" s="16">
        <f t="shared" si="3"/>
        <v>-29</v>
      </c>
    </row>
    <row r="53" spans="1:28" ht="12" customHeight="1" x14ac:dyDescent="0.2">
      <c r="A53" s="33" t="s">
        <v>23</v>
      </c>
      <c r="B53" s="41" t="s">
        <v>3</v>
      </c>
      <c r="C53" s="41"/>
      <c r="D53" s="41"/>
      <c r="E53" s="41"/>
      <c r="F53" s="41"/>
      <c r="G53" s="41" t="s">
        <v>6</v>
      </c>
      <c r="H53" s="41"/>
      <c r="I53" s="41"/>
      <c r="J53" s="41"/>
      <c r="K53" s="41"/>
      <c r="L53" s="41" t="s">
        <v>5</v>
      </c>
      <c r="M53" s="41"/>
      <c r="N53" s="41"/>
      <c r="O53" s="41"/>
      <c r="P53" s="41"/>
      <c r="Q53" s="41" t="s">
        <v>12</v>
      </c>
      <c r="R53" s="41"/>
      <c r="S53" s="41"/>
      <c r="T53" s="41"/>
      <c r="U53" s="41"/>
      <c r="V53" s="41" t="s">
        <v>11</v>
      </c>
      <c r="W53" s="41"/>
      <c r="X53" s="41"/>
      <c r="Y53" s="41"/>
      <c r="Z53" s="41"/>
      <c r="AA53" s="40">
        <f>SUM(AA32:AA52)</f>
        <v>2119</v>
      </c>
      <c r="AB53" s="34" t="s">
        <v>16</v>
      </c>
    </row>
    <row r="54" spans="1:28" ht="12" customHeight="1" x14ac:dyDescent="0.2">
      <c r="A54" s="35">
        <v>2026</v>
      </c>
      <c r="B54" s="41" t="s">
        <v>4</v>
      </c>
      <c r="C54" s="41"/>
      <c r="D54" s="41"/>
      <c r="E54" s="41"/>
      <c r="F54" s="41"/>
      <c r="G54" s="41" t="s">
        <v>4</v>
      </c>
      <c r="H54" s="41"/>
      <c r="I54" s="41"/>
      <c r="J54" s="41"/>
      <c r="K54" s="41"/>
      <c r="L54" s="41" t="s">
        <v>4</v>
      </c>
      <c r="M54" s="41"/>
      <c r="N54" s="41"/>
      <c r="O54" s="41"/>
      <c r="P54" s="41"/>
      <c r="Q54" s="41" t="s">
        <v>4</v>
      </c>
      <c r="R54" s="41"/>
      <c r="S54" s="41"/>
      <c r="T54" s="41"/>
      <c r="U54" s="41"/>
      <c r="V54" s="41" t="s">
        <v>4</v>
      </c>
      <c r="W54" s="41"/>
      <c r="X54" s="41"/>
      <c r="Y54" s="41"/>
      <c r="Z54" s="41"/>
      <c r="AA54" s="40"/>
      <c r="AB54" s="36" t="s">
        <v>17</v>
      </c>
    </row>
    <row r="55" spans="1:28" ht="12" customHeight="1" x14ac:dyDescent="0.2">
      <c r="A55" s="37" t="s">
        <v>20</v>
      </c>
      <c r="B55" s="40">
        <f>SUM(C32:C52)</f>
        <v>507</v>
      </c>
      <c r="C55" s="40"/>
      <c r="D55" s="40"/>
      <c r="E55" s="40"/>
      <c r="F55" s="40"/>
      <c r="G55" s="40">
        <f>SUM(H32:H52)</f>
        <v>432</v>
      </c>
      <c r="H55" s="40"/>
      <c r="I55" s="40"/>
      <c r="J55" s="40"/>
      <c r="K55" s="40"/>
      <c r="L55" s="40">
        <f>SUM(M32:M52)</f>
        <v>469</v>
      </c>
      <c r="M55" s="40"/>
      <c r="N55" s="40"/>
      <c r="O55" s="40"/>
      <c r="P55" s="40"/>
      <c r="Q55" s="40">
        <f>SUM(R32:R52)</f>
        <v>343</v>
      </c>
      <c r="R55" s="40"/>
      <c r="S55" s="40"/>
      <c r="T55" s="40"/>
      <c r="U55" s="40"/>
      <c r="V55" s="40">
        <f>SUM(W32:W52)</f>
        <v>368</v>
      </c>
      <c r="W55" s="40"/>
      <c r="X55" s="40"/>
      <c r="Y55" s="40"/>
      <c r="Z55" s="40"/>
      <c r="AA55" s="40"/>
      <c r="AB55" s="38">
        <f>SUM(AA32:AA52)/21</f>
        <v>100.9047619047619</v>
      </c>
    </row>
    <row r="56" spans="1:28" ht="12" customHeight="1" x14ac:dyDescent="0.2">
      <c r="A56" s="17"/>
      <c r="B56" s="24"/>
      <c r="C56" s="22"/>
      <c r="D56" s="23"/>
      <c r="E56" s="22"/>
      <c r="F56" s="22"/>
      <c r="G56" s="24"/>
      <c r="H56" s="22"/>
      <c r="I56" s="23"/>
      <c r="J56" s="22"/>
      <c r="K56" s="22"/>
      <c r="L56" s="24"/>
      <c r="M56" s="22"/>
      <c r="N56" s="23"/>
      <c r="O56" s="22"/>
      <c r="P56" s="22"/>
      <c r="Q56" s="24"/>
      <c r="R56" s="22"/>
      <c r="S56" s="23"/>
      <c r="T56" s="22"/>
      <c r="U56" s="22"/>
      <c r="V56" s="24"/>
    </row>
    <row r="57" spans="1:28" ht="12" customHeight="1" x14ac:dyDescent="0.2">
      <c r="A57" s="39" t="s">
        <v>24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</row>
    <row r="58" spans="1:28" ht="12" customHeight="1" x14ac:dyDescent="0.2">
      <c r="A58" s="2" t="s">
        <v>8</v>
      </c>
      <c r="B58" s="44" t="s">
        <v>128</v>
      </c>
      <c r="C58" s="45"/>
      <c r="D58" s="45"/>
      <c r="E58" s="45"/>
      <c r="F58" s="46"/>
      <c r="G58" s="44" t="s">
        <v>129</v>
      </c>
      <c r="H58" s="45"/>
      <c r="I58" s="45"/>
      <c r="J58" s="45"/>
      <c r="K58" s="46"/>
      <c r="L58" s="44" t="s">
        <v>130</v>
      </c>
      <c r="M58" s="45"/>
      <c r="N58" s="45"/>
      <c r="O58" s="45"/>
      <c r="P58" s="46"/>
      <c r="Q58" s="44" t="s">
        <v>131</v>
      </c>
      <c r="R58" s="45"/>
      <c r="S58" s="45"/>
      <c r="T58" s="45"/>
      <c r="U58" s="46"/>
      <c r="V58" s="44" t="s">
        <v>132</v>
      </c>
      <c r="W58" s="45"/>
      <c r="X58" s="45"/>
      <c r="Y58" s="45"/>
      <c r="Z58" s="46"/>
      <c r="AA58" s="3" t="s">
        <v>9</v>
      </c>
      <c r="AB58" s="2" t="s">
        <v>18</v>
      </c>
    </row>
    <row r="59" spans="1:28" ht="12" customHeight="1" x14ac:dyDescent="0.2">
      <c r="A59" s="3" t="s">
        <v>14</v>
      </c>
      <c r="B59" s="5" t="s">
        <v>7</v>
      </c>
      <c r="C59" s="6" t="s">
        <v>0</v>
      </c>
      <c r="D59" s="7" t="s">
        <v>1</v>
      </c>
      <c r="E59" s="6" t="s">
        <v>2</v>
      </c>
      <c r="F59" s="6" t="s">
        <v>13</v>
      </c>
      <c r="G59" s="8" t="s">
        <v>7</v>
      </c>
      <c r="H59" s="6" t="s">
        <v>0</v>
      </c>
      <c r="I59" s="7" t="s">
        <v>1</v>
      </c>
      <c r="J59" s="6" t="s">
        <v>2</v>
      </c>
      <c r="K59" s="6" t="s">
        <v>13</v>
      </c>
      <c r="L59" s="8" t="s">
        <v>7</v>
      </c>
      <c r="M59" s="6" t="s">
        <v>0</v>
      </c>
      <c r="N59" s="7" t="s">
        <v>1</v>
      </c>
      <c r="O59" s="6" t="s">
        <v>2</v>
      </c>
      <c r="P59" s="6" t="s">
        <v>13</v>
      </c>
      <c r="Q59" s="5" t="s">
        <v>7</v>
      </c>
      <c r="R59" s="6" t="s">
        <v>0</v>
      </c>
      <c r="S59" s="7" t="s">
        <v>1</v>
      </c>
      <c r="T59" s="6" t="s">
        <v>2</v>
      </c>
      <c r="U59" s="6" t="s">
        <v>13</v>
      </c>
      <c r="V59" s="5" t="s">
        <v>7</v>
      </c>
      <c r="W59" s="6" t="s">
        <v>0</v>
      </c>
      <c r="X59" s="6" t="s">
        <v>1</v>
      </c>
      <c r="Y59" s="6" t="s">
        <v>2</v>
      </c>
      <c r="Z59" s="6" t="s">
        <v>13</v>
      </c>
      <c r="AA59" s="6" t="s">
        <v>10</v>
      </c>
      <c r="AB59" s="3" t="s">
        <v>15</v>
      </c>
    </row>
    <row r="60" spans="1:28" ht="12" customHeight="1" x14ac:dyDescent="0.2">
      <c r="A60" s="9">
        <v>1</v>
      </c>
      <c r="B60" s="10" t="s">
        <v>121</v>
      </c>
      <c r="C60" s="11">
        <v>45</v>
      </c>
      <c r="D60" s="12">
        <v>47</v>
      </c>
      <c r="E60" s="13">
        <v>38900</v>
      </c>
      <c r="F60" s="14">
        <v>2</v>
      </c>
      <c r="G60" s="10" t="s">
        <v>44</v>
      </c>
      <c r="H60" s="11">
        <v>9</v>
      </c>
      <c r="I60" s="12">
        <v>48</v>
      </c>
      <c r="J60" s="13">
        <v>8740</v>
      </c>
      <c r="K60" s="14">
        <v>16</v>
      </c>
      <c r="L60" s="10" t="s">
        <v>32</v>
      </c>
      <c r="M60" s="11">
        <v>40</v>
      </c>
      <c r="N60" s="12">
        <v>48</v>
      </c>
      <c r="O60" s="13">
        <v>33680</v>
      </c>
      <c r="P60" s="14">
        <v>3</v>
      </c>
      <c r="Q60" s="10" t="s">
        <v>123</v>
      </c>
      <c r="R60" s="11">
        <v>14</v>
      </c>
      <c r="S60" s="12">
        <v>44</v>
      </c>
      <c r="T60" s="13">
        <v>11940</v>
      </c>
      <c r="U60" s="14">
        <v>14</v>
      </c>
      <c r="V60" s="10" t="s">
        <v>84</v>
      </c>
      <c r="W60" s="11">
        <v>28</v>
      </c>
      <c r="X60" s="12">
        <v>42</v>
      </c>
      <c r="Y60" s="13">
        <v>22940</v>
      </c>
      <c r="Z60" s="14">
        <v>2</v>
      </c>
      <c r="AA60" s="15">
        <f>SUM(C60,H60,M60,R60,W60)</f>
        <v>136</v>
      </c>
      <c r="AB60" s="16">
        <f>SUM(AA60)-100</f>
        <v>36</v>
      </c>
    </row>
    <row r="61" spans="1:28" ht="12" customHeight="1" x14ac:dyDescent="0.2">
      <c r="A61" s="26">
        <v>2</v>
      </c>
      <c r="B61" s="27" t="s">
        <v>98</v>
      </c>
      <c r="C61" s="28">
        <v>65</v>
      </c>
      <c r="D61" s="29">
        <v>45</v>
      </c>
      <c r="E61" s="30">
        <v>52600</v>
      </c>
      <c r="F61" s="31">
        <v>1</v>
      </c>
      <c r="G61" s="27" t="s">
        <v>57</v>
      </c>
      <c r="H61" s="28">
        <v>14</v>
      </c>
      <c r="I61" s="29">
        <v>43</v>
      </c>
      <c r="J61" s="30">
        <v>7880</v>
      </c>
      <c r="K61" s="31">
        <v>14</v>
      </c>
      <c r="L61" s="27" t="s">
        <v>113</v>
      </c>
      <c r="M61" s="28">
        <v>48</v>
      </c>
      <c r="N61" s="29">
        <v>44</v>
      </c>
      <c r="O61" s="30">
        <v>38920</v>
      </c>
      <c r="P61" s="31">
        <v>1</v>
      </c>
      <c r="Q61" s="27" t="s">
        <v>116</v>
      </c>
      <c r="R61" s="28">
        <v>36</v>
      </c>
      <c r="S61" s="29">
        <v>42</v>
      </c>
      <c r="T61" s="30">
        <v>29340</v>
      </c>
      <c r="U61" s="31">
        <v>2</v>
      </c>
      <c r="V61" s="27" t="s">
        <v>40</v>
      </c>
      <c r="W61" s="28">
        <v>30</v>
      </c>
      <c r="X61" s="29">
        <v>43</v>
      </c>
      <c r="Y61" s="30">
        <v>24780</v>
      </c>
      <c r="Z61" s="31">
        <v>1</v>
      </c>
      <c r="AA61" s="19">
        <f t="shared" ref="AA61:AA80" si="4">SUM(C61,H61,M61,R61,W61)</f>
        <v>193</v>
      </c>
      <c r="AB61" s="32">
        <f t="shared" ref="AB61:AB80" si="5">SUM(AA61)-100</f>
        <v>93</v>
      </c>
    </row>
    <row r="62" spans="1:28" ht="12" customHeight="1" x14ac:dyDescent="0.2">
      <c r="A62" s="9">
        <v>3</v>
      </c>
      <c r="B62" s="10" t="s">
        <v>63</v>
      </c>
      <c r="C62" s="11">
        <v>18</v>
      </c>
      <c r="D62" s="12">
        <v>41</v>
      </c>
      <c r="E62" s="13">
        <v>14020</v>
      </c>
      <c r="F62" s="14">
        <v>12</v>
      </c>
      <c r="G62" s="10" t="s">
        <v>69</v>
      </c>
      <c r="H62" s="11">
        <v>8</v>
      </c>
      <c r="I62" s="12">
        <v>42</v>
      </c>
      <c r="J62" s="13">
        <v>5940</v>
      </c>
      <c r="K62" s="14">
        <v>18</v>
      </c>
      <c r="L62" s="10" t="s">
        <v>58</v>
      </c>
      <c r="M62" s="11">
        <v>25</v>
      </c>
      <c r="N62" s="12">
        <v>51</v>
      </c>
      <c r="O62" s="13">
        <v>20140</v>
      </c>
      <c r="P62" s="14">
        <v>7</v>
      </c>
      <c r="Q62" s="10" t="s">
        <v>122</v>
      </c>
      <c r="R62" s="11">
        <v>22</v>
      </c>
      <c r="S62" s="12">
        <v>46</v>
      </c>
      <c r="T62" s="13">
        <v>17740</v>
      </c>
      <c r="U62" s="14">
        <v>7</v>
      </c>
      <c r="V62" s="10" t="s">
        <v>138</v>
      </c>
      <c r="W62" s="11">
        <v>10</v>
      </c>
      <c r="X62" s="12">
        <v>41</v>
      </c>
      <c r="Y62" s="13">
        <v>8000</v>
      </c>
      <c r="Z62" s="14">
        <v>9</v>
      </c>
      <c r="AA62" s="15">
        <f t="shared" si="4"/>
        <v>83</v>
      </c>
      <c r="AB62" s="16">
        <f t="shared" si="5"/>
        <v>-17</v>
      </c>
    </row>
    <row r="63" spans="1:28" ht="12" customHeight="1" x14ac:dyDescent="0.2">
      <c r="A63" s="26">
        <v>4</v>
      </c>
      <c r="B63" s="27" t="s">
        <v>39</v>
      </c>
      <c r="C63" s="28">
        <v>15</v>
      </c>
      <c r="D63" s="29">
        <v>42</v>
      </c>
      <c r="E63" s="30">
        <v>11760</v>
      </c>
      <c r="F63" s="31">
        <v>14</v>
      </c>
      <c r="G63" s="27" t="s">
        <v>112</v>
      </c>
      <c r="H63" s="28">
        <v>23</v>
      </c>
      <c r="I63" s="29">
        <v>47</v>
      </c>
      <c r="J63" s="30">
        <v>17720</v>
      </c>
      <c r="K63" s="31">
        <v>8</v>
      </c>
      <c r="L63" s="27" t="s">
        <v>88</v>
      </c>
      <c r="M63" s="28">
        <v>7</v>
      </c>
      <c r="N63" s="29">
        <v>36</v>
      </c>
      <c r="O63" s="30">
        <v>5440</v>
      </c>
      <c r="P63" s="31">
        <v>17</v>
      </c>
      <c r="Q63" s="27" t="s">
        <v>109</v>
      </c>
      <c r="R63" s="28">
        <v>19</v>
      </c>
      <c r="S63" s="29">
        <v>41</v>
      </c>
      <c r="T63" s="30">
        <v>15400</v>
      </c>
      <c r="U63" s="31">
        <v>10</v>
      </c>
      <c r="V63" s="27" t="s">
        <v>127</v>
      </c>
      <c r="W63" s="28">
        <v>7</v>
      </c>
      <c r="X63" s="29">
        <v>38</v>
      </c>
      <c r="Y63" s="30">
        <v>5560</v>
      </c>
      <c r="Z63" s="31">
        <v>10</v>
      </c>
      <c r="AA63" s="19">
        <f t="shared" si="4"/>
        <v>71</v>
      </c>
      <c r="AB63" s="32">
        <f t="shared" si="5"/>
        <v>-29</v>
      </c>
    </row>
    <row r="64" spans="1:28" ht="12" customHeight="1" x14ac:dyDescent="0.2">
      <c r="A64" s="9">
        <v>5</v>
      </c>
      <c r="B64" s="10" t="s">
        <v>74</v>
      </c>
      <c r="C64" s="11">
        <v>0</v>
      </c>
      <c r="D64" s="12"/>
      <c r="E64" s="13">
        <v>0</v>
      </c>
      <c r="F64" s="14">
        <v>21</v>
      </c>
      <c r="G64" s="10" t="s">
        <v>133</v>
      </c>
      <c r="H64" s="11">
        <v>1</v>
      </c>
      <c r="I64" s="12">
        <v>31</v>
      </c>
      <c r="J64" s="13">
        <v>720</v>
      </c>
      <c r="K64" s="14">
        <v>21</v>
      </c>
      <c r="L64" s="10" t="s">
        <v>93</v>
      </c>
      <c r="M64" s="11">
        <v>2</v>
      </c>
      <c r="N64" s="12">
        <v>37</v>
      </c>
      <c r="O64" s="13">
        <v>1640</v>
      </c>
      <c r="P64" s="14">
        <v>21</v>
      </c>
      <c r="Q64" s="10" t="s">
        <v>61</v>
      </c>
      <c r="R64" s="11">
        <v>0</v>
      </c>
      <c r="S64" s="12"/>
      <c r="T64" s="13">
        <v>0</v>
      </c>
      <c r="U64" s="14">
        <v>21</v>
      </c>
      <c r="V64" s="10" t="s">
        <v>26</v>
      </c>
      <c r="W64" s="11">
        <v>5</v>
      </c>
      <c r="X64" s="12">
        <v>39</v>
      </c>
      <c r="Y64" s="13">
        <v>4220</v>
      </c>
      <c r="Z64" s="14">
        <v>15</v>
      </c>
      <c r="AA64" s="15">
        <f t="shared" si="4"/>
        <v>8</v>
      </c>
      <c r="AB64" s="16">
        <f t="shared" si="5"/>
        <v>-92</v>
      </c>
    </row>
    <row r="65" spans="1:28" ht="12" customHeight="1" x14ac:dyDescent="0.2">
      <c r="A65" s="26">
        <v>6</v>
      </c>
      <c r="B65" s="27" t="s">
        <v>104</v>
      </c>
      <c r="C65" s="28">
        <v>49</v>
      </c>
      <c r="D65" s="29">
        <v>39</v>
      </c>
      <c r="E65" s="30">
        <v>35940</v>
      </c>
      <c r="F65" s="31">
        <v>3</v>
      </c>
      <c r="G65" s="27" t="s">
        <v>126</v>
      </c>
      <c r="H65" s="28">
        <v>23</v>
      </c>
      <c r="I65" s="29">
        <v>44</v>
      </c>
      <c r="J65" s="30">
        <v>17840</v>
      </c>
      <c r="K65" s="31">
        <v>7</v>
      </c>
      <c r="L65" s="27" t="s">
        <v>71</v>
      </c>
      <c r="M65" s="28">
        <v>25</v>
      </c>
      <c r="N65" s="29">
        <v>42</v>
      </c>
      <c r="O65" s="30">
        <v>19800</v>
      </c>
      <c r="P65" s="31">
        <v>8</v>
      </c>
      <c r="Q65" s="27" t="s">
        <v>33</v>
      </c>
      <c r="R65" s="28">
        <v>52</v>
      </c>
      <c r="S65" s="29">
        <v>44</v>
      </c>
      <c r="T65" s="30">
        <v>41800</v>
      </c>
      <c r="U65" s="31">
        <v>1</v>
      </c>
      <c r="V65" s="27" t="s">
        <v>114</v>
      </c>
      <c r="W65" s="28">
        <v>23</v>
      </c>
      <c r="X65" s="29">
        <v>40</v>
      </c>
      <c r="Y65" s="30">
        <v>18500</v>
      </c>
      <c r="Z65" s="31">
        <v>4</v>
      </c>
      <c r="AA65" s="19">
        <f t="shared" si="4"/>
        <v>172</v>
      </c>
      <c r="AB65" s="32">
        <f t="shared" si="5"/>
        <v>72</v>
      </c>
    </row>
    <row r="66" spans="1:28" ht="12" customHeight="1" x14ac:dyDescent="0.2">
      <c r="A66" s="9">
        <v>7</v>
      </c>
      <c r="B66" s="10" t="s">
        <v>118</v>
      </c>
      <c r="C66" s="11">
        <v>38</v>
      </c>
      <c r="D66" s="12">
        <v>42</v>
      </c>
      <c r="E66" s="13">
        <v>29460</v>
      </c>
      <c r="F66" s="14">
        <v>6</v>
      </c>
      <c r="G66" s="10" t="s">
        <v>77</v>
      </c>
      <c r="H66" s="11">
        <v>25</v>
      </c>
      <c r="I66" s="12">
        <v>42</v>
      </c>
      <c r="J66" s="13">
        <v>20020</v>
      </c>
      <c r="K66" s="14">
        <v>6</v>
      </c>
      <c r="L66" s="10" t="s">
        <v>55</v>
      </c>
      <c r="M66" s="11">
        <v>8</v>
      </c>
      <c r="N66" s="12">
        <v>40</v>
      </c>
      <c r="O66" s="13">
        <v>6080</v>
      </c>
      <c r="P66" s="14">
        <v>15</v>
      </c>
      <c r="Q66" s="10" t="s">
        <v>50</v>
      </c>
      <c r="R66" s="11">
        <v>31</v>
      </c>
      <c r="S66" s="12">
        <v>43</v>
      </c>
      <c r="T66" s="13">
        <v>24180</v>
      </c>
      <c r="U66" s="14">
        <v>4</v>
      </c>
      <c r="V66" s="10" t="s">
        <v>60</v>
      </c>
      <c r="W66" s="11">
        <v>20</v>
      </c>
      <c r="X66" s="12">
        <v>41</v>
      </c>
      <c r="Y66" s="13">
        <v>15540</v>
      </c>
      <c r="Z66" s="14">
        <v>6</v>
      </c>
      <c r="AA66" s="15">
        <f t="shared" si="4"/>
        <v>122</v>
      </c>
      <c r="AB66" s="16">
        <f t="shared" si="5"/>
        <v>22</v>
      </c>
    </row>
    <row r="67" spans="1:28" ht="12" customHeight="1" x14ac:dyDescent="0.2">
      <c r="A67" s="26">
        <v>8</v>
      </c>
      <c r="B67" s="27" t="s">
        <v>125</v>
      </c>
      <c r="C67" s="28">
        <v>17</v>
      </c>
      <c r="D67" s="29">
        <v>38</v>
      </c>
      <c r="E67" s="30">
        <v>12700</v>
      </c>
      <c r="F67" s="31">
        <v>13</v>
      </c>
      <c r="G67" s="27" t="s">
        <v>90</v>
      </c>
      <c r="H67" s="28">
        <v>16</v>
      </c>
      <c r="I67" s="29">
        <v>39</v>
      </c>
      <c r="J67" s="30">
        <v>12280</v>
      </c>
      <c r="K67" s="31">
        <v>12</v>
      </c>
      <c r="L67" s="27" t="s">
        <v>139</v>
      </c>
      <c r="M67" s="28">
        <v>23</v>
      </c>
      <c r="N67" s="29">
        <v>39</v>
      </c>
      <c r="O67" s="30">
        <v>17660</v>
      </c>
      <c r="P67" s="31">
        <v>10</v>
      </c>
      <c r="Q67" s="27" t="s">
        <v>68</v>
      </c>
      <c r="R67" s="28">
        <v>28</v>
      </c>
      <c r="S67" s="29">
        <v>38</v>
      </c>
      <c r="T67" s="30">
        <v>21040</v>
      </c>
      <c r="U67" s="31">
        <v>6</v>
      </c>
      <c r="V67" s="27" t="s">
        <v>107</v>
      </c>
      <c r="W67" s="28">
        <v>17</v>
      </c>
      <c r="X67" s="29">
        <v>40</v>
      </c>
      <c r="Y67" s="30">
        <v>13700</v>
      </c>
      <c r="Z67" s="31">
        <v>7</v>
      </c>
      <c r="AA67" s="19">
        <f t="shared" si="4"/>
        <v>101</v>
      </c>
      <c r="AB67" s="32">
        <f t="shared" si="5"/>
        <v>1</v>
      </c>
    </row>
    <row r="68" spans="1:28" ht="12" customHeight="1" x14ac:dyDescent="0.2">
      <c r="A68" s="9">
        <v>9</v>
      </c>
      <c r="B68" s="10" t="s">
        <v>136</v>
      </c>
      <c r="C68" s="11">
        <v>20</v>
      </c>
      <c r="D68" s="12">
        <v>41</v>
      </c>
      <c r="E68" s="13">
        <v>14340</v>
      </c>
      <c r="F68" s="14">
        <v>11</v>
      </c>
      <c r="G68" s="10" t="s">
        <v>101</v>
      </c>
      <c r="H68" s="11">
        <v>14</v>
      </c>
      <c r="I68" s="12">
        <v>38</v>
      </c>
      <c r="J68" s="13">
        <v>10020</v>
      </c>
      <c r="K68" s="14">
        <v>15</v>
      </c>
      <c r="L68" s="10" t="s">
        <v>115</v>
      </c>
      <c r="M68" s="11">
        <v>6</v>
      </c>
      <c r="N68" s="12">
        <v>40</v>
      </c>
      <c r="O68" s="13">
        <v>4800</v>
      </c>
      <c r="P68" s="14">
        <v>18</v>
      </c>
      <c r="Q68" s="10" t="s">
        <v>91</v>
      </c>
      <c r="R68" s="11">
        <v>4</v>
      </c>
      <c r="S68" s="12">
        <v>41</v>
      </c>
      <c r="T68" s="13">
        <v>3160</v>
      </c>
      <c r="U68" s="14">
        <v>20</v>
      </c>
      <c r="V68" s="10" t="s">
        <v>48</v>
      </c>
      <c r="W68" s="11">
        <v>0</v>
      </c>
      <c r="X68" s="12"/>
      <c r="Y68" s="13">
        <v>0</v>
      </c>
      <c r="Z68" s="14">
        <v>21</v>
      </c>
      <c r="AA68" s="15">
        <f t="shared" si="4"/>
        <v>44</v>
      </c>
      <c r="AB68" s="16">
        <f t="shared" si="5"/>
        <v>-56</v>
      </c>
    </row>
    <row r="69" spans="1:28" ht="12" customHeight="1" x14ac:dyDescent="0.2">
      <c r="A69" s="26">
        <v>10</v>
      </c>
      <c r="B69" s="27" t="s">
        <v>83</v>
      </c>
      <c r="C69" s="28">
        <v>48</v>
      </c>
      <c r="D69" s="29">
        <v>43</v>
      </c>
      <c r="E69" s="30">
        <v>35720</v>
      </c>
      <c r="F69" s="31">
        <v>4</v>
      </c>
      <c r="G69" s="27" t="s">
        <v>108</v>
      </c>
      <c r="H69" s="28">
        <v>42</v>
      </c>
      <c r="I69" s="29">
        <v>40</v>
      </c>
      <c r="J69" s="30">
        <v>31100</v>
      </c>
      <c r="K69" s="31">
        <v>2</v>
      </c>
      <c r="L69" s="27" t="s">
        <v>45</v>
      </c>
      <c r="M69" s="28">
        <v>6</v>
      </c>
      <c r="N69" s="29">
        <v>37</v>
      </c>
      <c r="O69" s="30">
        <v>4760</v>
      </c>
      <c r="P69" s="31">
        <v>19</v>
      </c>
      <c r="Q69" s="27" t="s">
        <v>30</v>
      </c>
      <c r="R69" s="28">
        <v>17</v>
      </c>
      <c r="S69" s="29">
        <v>40</v>
      </c>
      <c r="T69" s="30">
        <v>13180</v>
      </c>
      <c r="U69" s="31">
        <v>12</v>
      </c>
      <c r="V69" s="27" t="s">
        <v>87</v>
      </c>
      <c r="W69" s="28">
        <v>1</v>
      </c>
      <c r="X69" s="29">
        <v>34</v>
      </c>
      <c r="Y69" s="30">
        <v>780</v>
      </c>
      <c r="Z69" s="31">
        <v>19</v>
      </c>
      <c r="AA69" s="19">
        <f t="shared" si="4"/>
        <v>114</v>
      </c>
      <c r="AB69" s="32">
        <f t="shared" si="5"/>
        <v>14</v>
      </c>
    </row>
    <row r="70" spans="1:28" ht="12" customHeight="1" x14ac:dyDescent="0.2">
      <c r="A70" s="9">
        <v>11</v>
      </c>
      <c r="B70" s="10" t="s">
        <v>82</v>
      </c>
      <c r="C70" s="11">
        <v>49</v>
      </c>
      <c r="D70" s="12">
        <v>40</v>
      </c>
      <c r="E70" s="13">
        <v>33700</v>
      </c>
      <c r="F70" s="14">
        <v>5</v>
      </c>
      <c r="G70" s="10" t="s">
        <v>137</v>
      </c>
      <c r="H70" s="11">
        <v>29</v>
      </c>
      <c r="I70" s="12">
        <v>41</v>
      </c>
      <c r="J70" s="13">
        <v>21040</v>
      </c>
      <c r="K70" s="14">
        <v>4</v>
      </c>
      <c r="L70" s="10" t="s">
        <v>120</v>
      </c>
      <c r="M70" s="11">
        <v>9</v>
      </c>
      <c r="N70" s="12">
        <v>37</v>
      </c>
      <c r="O70" s="13">
        <v>6060</v>
      </c>
      <c r="P70" s="14">
        <v>16</v>
      </c>
      <c r="Q70" s="10" t="s">
        <v>75</v>
      </c>
      <c r="R70" s="11">
        <v>25</v>
      </c>
      <c r="S70" s="12">
        <v>40</v>
      </c>
      <c r="T70" s="13">
        <v>17380</v>
      </c>
      <c r="U70" s="14">
        <v>8</v>
      </c>
      <c r="V70" s="10" t="s">
        <v>97</v>
      </c>
      <c r="W70" s="11">
        <v>6</v>
      </c>
      <c r="X70" s="12">
        <v>37</v>
      </c>
      <c r="Y70" s="13">
        <v>4480</v>
      </c>
      <c r="Z70" s="14">
        <v>13</v>
      </c>
      <c r="AA70" s="15">
        <f t="shared" si="4"/>
        <v>118</v>
      </c>
      <c r="AB70" s="16">
        <f t="shared" si="5"/>
        <v>18</v>
      </c>
    </row>
    <row r="71" spans="1:28" ht="12" customHeight="1" x14ac:dyDescent="0.2">
      <c r="A71" s="26">
        <v>12</v>
      </c>
      <c r="B71" s="27" t="s">
        <v>49</v>
      </c>
      <c r="C71" s="28">
        <v>17</v>
      </c>
      <c r="D71" s="29">
        <v>38</v>
      </c>
      <c r="E71" s="30">
        <v>11280</v>
      </c>
      <c r="F71" s="31">
        <v>16</v>
      </c>
      <c r="G71" s="27" t="s">
        <v>28</v>
      </c>
      <c r="H71" s="28">
        <v>33</v>
      </c>
      <c r="I71" s="29">
        <v>41</v>
      </c>
      <c r="J71" s="30">
        <v>23940</v>
      </c>
      <c r="K71" s="31">
        <v>3</v>
      </c>
      <c r="L71" s="27" t="s">
        <v>110</v>
      </c>
      <c r="M71" s="28">
        <v>48</v>
      </c>
      <c r="N71" s="29">
        <v>43</v>
      </c>
      <c r="O71" s="30">
        <v>37120</v>
      </c>
      <c r="P71" s="31">
        <v>2</v>
      </c>
      <c r="Q71" s="27" t="s">
        <v>65</v>
      </c>
      <c r="R71" s="28">
        <v>6</v>
      </c>
      <c r="S71" s="29">
        <v>36</v>
      </c>
      <c r="T71" s="30">
        <v>4500</v>
      </c>
      <c r="U71" s="31">
        <v>19</v>
      </c>
      <c r="V71" s="27" t="s">
        <v>95</v>
      </c>
      <c r="W71" s="28">
        <v>0</v>
      </c>
      <c r="X71" s="29"/>
      <c r="Y71" s="30">
        <v>0</v>
      </c>
      <c r="Z71" s="31">
        <v>21</v>
      </c>
      <c r="AA71" s="19">
        <f t="shared" si="4"/>
        <v>104</v>
      </c>
      <c r="AB71" s="32">
        <f t="shared" si="5"/>
        <v>4</v>
      </c>
    </row>
    <row r="72" spans="1:28" ht="12" customHeight="1" x14ac:dyDescent="0.2">
      <c r="A72" s="9">
        <v>13</v>
      </c>
      <c r="B72" s="10" t="s">
        <v>62</v>
      </c>
      <c r="C72" s="11">
        <v>21</v>
      </c>
      <c r="D72" s="12">
        <v>38</v>
      </c>
      <c r="E72" s="13">
        <v>14580</v>
      </c>
      <c r="F72" s="14">
        <v>10</v>
      </c>
      <c r="G72" s="10" t="s">
        <v>38</v>
      </c>
      <c r="H72" s="11">
        <v>43</v>
      </c>
      <c r="I72" s="12">
        <v>45</v>
      </c>
      <c r="J72" s="13">
        <v>31580</v>
      </c>
      <c r="K72" s="14">
        <v>1</v>
      </c>
      <c r="L72" s="10" t="s">
        <v>99</v>
      </c>
      <c r="M72" s="11">
        <v>37</v>
      </c>
      <c r="N72" s="12">
        <v>37</v>
      </c>
      <c r="O72" s="13">
        <v>25680</v>
      </c>
      <c r="P72" s="14">
        <v>5</v>
      </c>
      <c r="Q72" s="10" t="s">
        <v>54</v>
      </c>
      <c r="R72" s="11">
        <v>18</v>
      </c>
      <c r="S72" s="12">
        <v>38</v>
      </c>
      <c r="T72" s="13">
        <v>12440</v>
      </c>
      <c r="U72" s="14">
        <v>13</v>
      </c>
      <c r="V72" s="10" t="s">
        <v>81</v>
      </c>
      <c r="W72" s="11">
        <v>11</v>
      </c>
      <c r="X72" s="12">
        <v>39</v>
      </c>
      <c r="Y72" s="13">
        <v>8460</v>
      </c>
      <c r="Z72" s="14">
        <v>8</v>
      </c>
      <c r="AA72" s="15">
        <f t="shared" si="4"/>
        <v>130</v>
      </c>
      <c r="AB72" s="16">
        <f t="shared" si="5"/>
        <v>30</v>
      </c>
    </row>
    <row r="73" spans="1:28" ht="12" customHeight="1" x14ac:dyDescent="0.2">
      <c r="A73" s="26">
        <v>14</v>
      </c>
      <c r="B73" s="27" t="s">
        <v>31</v>
      </c>
      <c r="C73" s="28">
        <v>16</v>
      </c>
      <c r="D73" s="29">
        <v>38</v>
      </c>
      <c r="E73" s="30">
        <v>11720</v>
      </c>
      <c r="F73" s="31">
        <v>15</v>
      </c>
      <c r="G73" s="27" t="s">
        <v>66</v>
      </c>
      <c r="H73" s="28">
        <v>17</v>
      </c>
      <c r="I73" s="29">
        <v>37</v>
      </c>
      <c r="J73" s="30">
        <v>13060</v>
      </c>
      <c r="K73" s="31">
        <v>11</v>
      </c>
      <c r="L73" s="27" t="s">
        <v>37</v>
      </c>
      <c r="M73" s="28">
        <v>23</v>
      </c>
      <c r="N73" s="29">
        <v>40</v>
      </c>
      <c r="O73" s="30">
        <v>16400</v>
      </c>
      <c r="P73" s="31">
        <v>11</v>
      </c>
      <c r="Q73" s="27" t="s">
        <v>46</v>
      </c>
      <c r="R73" s="28">
        <v>10</v>
      </c>
      <c r="S73" s="29">
        <v>41</v>
      </c>
      <c r="T73" s="30">
        <v>7640</v>
      </c>
      <c r="U73" s="31">
        <v>16</v>
      </c>
      <c r="V73" s="27" t="s">
        <v>72</v>
      </c>
      <c r="W73" s="28">
        <v>6</v>
      </c>
      <c r="X73" s="29">
        <v>44</v>
      </c>
      <c r="Y73" s="30">
        <v>4720</v>
      </c>
      <c r="Z73" s="31">
        <v>12</v>
      </c>
      <c r="AA73" s="19">
        <f t="shared" si="4"/>
        <v>72</v>
      </c>
      <c r="AB73" s="32">
        <f t="shared" si="5"/>
        <v>-28</v>
      </c>
    </row>
    <row r="74" spans="1:28" ht="12" customHeight="1" x14ac:dyDescent="0.2">
      <c r="A74" s="9">
        <v>15</v>
      </c>
      <c r="B74" s="10" t="s">
        <v>111</v>
      </c>
      <c r="C74" s="11">
        <v>24</v>
      </c>
      <c r="D74" s="12">
        <v>41</v>
      </c>
      <c r="E74" s="13">
        <v>19520</v>
      </c>
      <c r="F74" s="14">
        <v>8</v>
      </c>
      <c r="G74" s="10" t="s">
        <v>80</v>
      </c>
      <c r="H74" s="11">
        <v>28</v>
      </c>
      <c r="I74" s="12">
        <v>40</v>
      </c>
      <c r="J74" s="13">
        <v>20700</v>
      </c>
      <c r="K74" s="14">
        <v>5</v>
      </c>
      <c r="L74" s="10" t="s">
        <v>76</v>
      </c>
      <c r="M74" s="11">
        <v>21</v>
      </c>
      <c r="N74" s="12">
        <v>40</v>
      </c>
      <c r="O74" s="13">
        <v>15820</v>
      </c>
      <c r="P74" s="14">
        <v>12</v>
      </c>
      <c r="Q74" s="10" t="s">
        <v>106</v>
      </c>
      <c r="R74" s="11">
        <v>8</v>
      </c>
      <c r="S74" s="12">
        <v>38</v>
      </c>
      <c r="T74" s="13">
        <v>6140</v>
      </c>
      <c r="U74" s="14">
        <v>17</v>
      </c>
      <c r="V74" s="10" t="s">
        <v>117</v>
      </c>
      <c r="W74" s="11">
        <v>6</v>
      </c>
      <c r="X74" s="12">
        <v>39</v>
      </c>
      <c r="Y74" s="13">
        <v>4360</v>
      </c>
      <c r="Z74" s="14">
        <v>14</v>
      </c>
      <c r="AA74" s="15">
        <f t="shared" si="4"/>
        <v>87</v>
      </c>
      <c r="AB74" s="16">
        <f t="shared" si="5"/>
        <v>-13</v>
      </c>
    </row>
    <row r="75" spans="1:28" ht="12" customHeight="1" x14ac:dyDescent="0.2">
      <c r="A75" s="26">
        <v>16</v>
      </c>
      <c r="B75" s="27" t="s">
        <v>92</v>
      </c>
      <c r="C75" s="28">
        <v>15</v>
      </c>
      <c r="D75" s="29">
        <v>39</v>
      </c>
      <c r="E75" s="30">
        <v>10780</v>
      </c>
      <c r="F75" s="31">
        <v>17</v>
      </c>
      <c r="G75" s="27" t="s">
        <v>52</v>
      </c>
      <c r="H75" s="28">
        <v>12</v>
      </c>
      <c r="I75" s="29">
        <v>39</v>
      </c>
      <c r="J75" s="30">
        <v>8740</v>
      </c>
      <c r="K75" s="31">
        <v>16</v>
      </c>
      <c r="L75" s="27" t="s">
        <v>124</v>
      </c>
      <c r="M75" s="28">
        <v>27</v>
      </c>
      <c r="N75" s="29">
        <v>38</v>
      </c>
      <c r="O75" s="30">
        <v>19120</v>
      </c>
      <c r="P75" s="31">
        <v>9</v>
      </c>
      <c r="Q75" s="27" t="s">
        <v>100</v>
      </c>
      <c r="R75" s="28">
        <v>33</v>
      </c>
      <c r="S75" s="29">
        <v>42</v>
      </c>
      <c r="T75" s="30">
        <v>25320</v>
      </c>
      <c r="U75" s="31">
        <v>3</v>
      </c>
      <c r="V75" s="27" t="s">
        <v>47</v>
      </c>
      <c r="W75" s="28">
        <v>5</v>
      </c>
      <c r="X75" s="29">
        <v>41</v>
      </c>
      <c r="Y75" s="30">
        <v>3720</v>
      </c>
      <c r="Z75" s="31">
        <v>16</v>
      </c>
      <c r="AA75" s="19">
        <f t="shared" si="4"/>
        <v>92</v>
      </c>
      <c r="AB75" s="32">
        <f t="shared" si="5"/>
        <v>-8</v>
      </c>
    </row>
    <row r="76" spans="1:28" ht="12" customHeight="1" x14ac:dyDescent="0.2">
      <c r="A76" s="9">
        <v>17</v>
      </c>
      <c r="B76" s="10" t="s">
        <v>89</v>
      </c>
      <c r="C76" s="11">
        <v>23</v>
      </c>
      <c r="D76" s="12">
        <v>43</v>
      </c>
      <c r="E76" s="13">
        <v>16400</v>
      </c>
      <c r="F76" s="14">
        <v>9</v>
      </c>
      <c r="G76" s="10" t="s">
        <v>25</v>
      </c>
      <c r="H76" s="11">
        <v>16</v>
      </c>
      <c r="I76" s="12">
        <v>44</v>
      </c>
      <c r="J76" s="13">
        <v>11900</v>
      </c>
      <c r="K76" s="14">
        <v>13</v>
      </c>
      <c r="L76" s="10" t="s">
        <v>67</v>
      </c>
      <c r="M76" s="11">
        <v>5</v>
      </c>
      <c r="N76" s="12">
        <v>38</v>
      </c>
      <c r="O76" s="13">
        <v>3680</v>
      </c>
      <c r="P76" s="14">
        <v>20</v>
      </c>
      <c r="Q76" s="10" t="s">
        <v>27</v>
      </c>
      <c r="R76" s="11">
        <v>7</v>
      </c>
      <c r="S76" s="12">
        <v>42</v>
      </c>
      <c r="T76" s="13">
        <v>4760</v>
      </c>
      <c r="U76" s="14">
        <v>18</v>
      </c>
      <c r="V76" s="10" t="s">
        <v>36</v>
      </c>
      <c r="W76" s="11">
        <v>26</v>
      </c>
      <c r="X76" s="12">
        <v>39</v>
      </c>
      <c r="Y76" s="13">
        <v>18760</v>
      </c>
      <c r="Z76" s="14">
        <v>3</v>
      </c>
      <c r="AA76" s="15">
        <f t="shared" si="4"/>
        <v>77</v>
      </c>
      <c r="AB76" s="16">
        <f t="shared" si="5"/>
        <v>-23</v>
      </c>
    </row>
    <row r="77" spans="1:28" ht="12" customHeight="1" x14ac:dyDescent="0.2">
      <c r="A77" s="26">
        <v>18</v>
      </c>
      <c r="B77" s="27" t="s">
        <v>56</v>
      </c>
      <c r="C77" s="28">
        <v>13</v>
      </c>
      <c r="D77" s="29">
        <v>41</v>
      </c>
      <c r="E77" s="30">
        <v>8620</v>
      </c>
      <c r="F77" s="31">
        <v>19</v>
      </c>
      <c r="G77" s="27" t="s">
        <v>119</v>
      </c>
      <c r="H77" s="28">
        <v>6</v>
      </c>
      <c r="I77" s="29">
        <v>34</v>
      </c>
      <c r="J77" s="30">
        <v>4260</v>
      </c>
      <c r="K77" s="31">
        <v>20</v>
      </c>
      <c r="L77" s="27" t="s">
        <v>51</v>
      </c>
      <c r="M77" s="28">
        <v>12</v>
      </c>
      <c r="N77" s="29">
        <v>36</v>
      </c>
      <c r="O77" s="30">
        <v>8320</v>
      </c>
      <c r="P77" s="31">
        <v>14</v>
      </c>
      <c r="Q77" s="27" t="s">
        <v>79</v>
      </c>
      <c r="R77" s="28">
        <v>24</v>
      </c>
      <c r="S77" s="29">
        <v>38</v>
      </c>
      <c r="T77" s="30">
        <v>15020</v>
      </c>
      <c r="U77" s="31">
        <v>11</v>
      </c>
      <c r="V77" s="27" t="s">
        <v>29</v>
      </c>
      <c r="W77" s="28">
        <v>26</v>
      </c>
      <c r="X77" s="29">
        <v>37</v>
      </c>
      <c r="Y77" s="30">
        <v>17140</v>
      </c>
      <c r="Z77" s="31">
        <v>5</v>
      </c>
      <c r="AA77" s="19">
        <f t="shared" si="4"/>
        <v>81</v>
      </c>
      <c r="AB77" s="32">
        <f t="shared" si="5"/>
        <v>-19</v>
      </c>
    </row>
    <row r="78" spans="1:28" ht="12" customHeight="1" x14ac:dyDescent="0.2">
      <c r="A78" s="9">
        <v>19</v>
      </c>
      <c r="B78" s="10" t="s">
        <v>35</v>
      </c>
      <c r="C78" s="11">
        <v>15</v>
      </c>
      <c r="D78" s="12">
        <v>35</v>
      </c>
      <c r="E78" s="13">
        <v>9900</v>
      </c>
      <c r="F78" s="14">
        <v>18</v>
      </c>
      <c r="G78" s="10" t="s">
        <v>103</v>
      </c>
      <c r="H78" s="11">
        <v>8</v>
      </c>
      <c r="I78" s="12">
        <v>40</v>
      </c>
      <c r="J78" s="13">
        <v>5440</v>
      </c>
      <c r="K78" s="14">
        <v>19</v>
      </c>
      <c r="L78" s="10" t="s">
        <v>42</v>
      </c>
      <c r="M78" s="11">
        <v>13</v>
      </c>
      <c r="N78" s="12">
        <v>38</v>
      </c>
      <c r="O78" s="13">
        <v>8540</v>
      </c>
      <c r="P78" s="14">
        <v>13</v>
      </c>
      <c r="Q78" s="10" t="s">
        <v>134</v>
      </c>
      <c r="R78" s="11">
        <v>18</v>
      </c>
      <c r="S78" s="12">
        <v>37</v>
      </c>
      <c r="T78" s="13">
        <v>11920</v>
      </c>
      <c r="U78" s="14">
        <v>15</v>
      </c>
      <c r="V78" s="10" t="s">
        <v>73</v>
      </c>
      <c r="W78" s="11">
        <v>3</v>
      </c>
      <c r="X78" s="12">
        <v>35</v>
      </c>
      <c r="Y78" s="13">
        <v>1900</v>
      </c>
      <c r="Z78" s="14">
        <v>18</v>
      </c>
      <c r="AA78" s="15">
        <f t="shared" si="4"/>
        <v>57</v>
      </c>
      <c r="AB78" s="16">
        <f t="shared" si="5"/>
        <v>-43</v>
      </c>
    </row>
    <row r="79" spans="1:28" ht="12" customHeight="1" x14ac:dyDescent="0.2">
      <c r="A79" s="26">
        <v>20</v>
      </c>
      <c r="B79" s="27" t="s">
        <v>70</v>
      </c>
      <c r="C79" s="28">
        <v>46</v>
      </c>
      <c r="D79" s="29">
        <v>39</v>
      </c>
      <c r="E79" s="30">
        <v>29440</v>
      </c>
      <c r="F79" s="31">
        <v>7</v>
      </c>
      <c r="G79" s="27" t="s">
        <v>96</v>
      </c>
      <c r="H79" s="28">
        <v>19</v>
      </c>
      <c r="I79" s="29">
        <v>39</v>
      </c>
      <c r="J79" s="30">
        <v>13520</v>
      </c>
      <c r="K79" s="31">
        <v>10</v>
      </c>
      <c r="L79" s="27" t="s">
        <v>78</v>
      </c>
      <c r="M79" s="28">
        <v>50</v>
      </c>
      <c r="N79" s="29">
        <v>38</v>
      </c>
      <c r="O79" s="30">
        <v>33540</v>
      </c>
      <c r="P79" s="31">
        <v>4</v>
      </c>
      <c r="Q79" s="27" t="s">
        <v>85</v>
      </c>
      <c r="R79" s="28">
        <v>32</v>
      </c>
      <c r="S79" s="29">
        <v>48</v>
      </c>
      <c r="T79" s="30">
        <v>21180</v>
      </c>
      <c r="U79" s="31">
        <v>5</v>
      </c>
      <c r="V79" s="27" t="s">
        <v>64</v>
      </c>
      <c r="W79" s="28">
        <v>4</v>
      </c>
      <c r="X79" s="29">
        <v>34</v>
      </c>
      <c r="Y79" s="30">
        <v>2400</v>
      </c>
      <c r="Z79" s="31">
        <v>17</v>
      </c>
      <c r="AA79" s="19">
        <f t="shared" si="4"/>
        <v>151</v>
      </c>
      <c r="AB79" s="32">
        <f t="shared" si="5"/>
        <v>51</v>
      </c>
    </row>
    <row r="80" spans="1:28" ht="12" customHeight="1" x14ac:dyDescent="0.2">
      <c r="A80" s="9">
        <v>21</v>
      </c>
      <c r="B80" s="10" t="s">
        <v>43</v>
      </c>
      <c r="C80" s="11">
        <v>12</v>
      </c>
      <c r="D80" s="12">
        <v>33</v>
      </c>
      <c r="E80" s="13">
        <v>7140</v>
      </c>
      <c r="F80" s="14">
        <v>20</v>
      </c>
      <c r="G80" s="10" t="s">
        <v>59</v>
      </c>
      <c r="H80" s="11">
        <v>20</v>
      </c>
      <c r="I80" s="12">
        <v>39</v>
      </c>
      <c r="J80" s="13">
        <v>14040</v>
      </c>
      <c r="K80" s="14">
        <v>9</v>
      </c>
      <c r="L80" s="10" t="s">
        <v>102</v>
      </c>
      <c r="M80" s="11">
        <v>31</v>
      </c>
      <c r="N80" s="12">
        <v>39</v>
      </c>
      <c r="O80" s="13">
        <v>20560</v>
      </c>
      <c r="P80" s="14">
        <v>6</v>
      </c>
      <c r="Q80" s="10" t="s">
        <v>41</v>
      </c>
      <c r="R80" s="11">
        <v>22</v>
      </c>
      <c r="S80" s="12">
        <v>40</v>
      </c>
      <c r="T80" s="13">
        <v>16020</v>
      </c>
      <c r="U80" s="14">
        <v>9</v>
      </c>
      <c r="V80" s="10" t="s">
        <v>53</v>
      </c>
      <c r="W80" s="11">
        <v>8</v>
      </c>
      <c r="X80" s="12">
        <v>41</v>
      </c>
      <c r="Y80" s="13">
        <v>5520</v>
      </c>
      <c r="Z80" s="14">
        <v>11</v>
      </c>
      <c r="AA80" s="15">
        <f t="shared" si="4"/>
        <v>93</v>
      </c>
      <c r="AB80" s="16">
        <f t="shared" si="5"/>
        <v>-7</v>
      </c>
    </row>
    <row r="81" spans="1:28" ht="12" customHeight="1" x14ac:dyDescent="0.2">
      <c r="A81" s="33" t="s">
        <v>23</v>
      </c>
      <c r="B81" s="41" t="s">
        <v>3</v>
      </c>
      <c r="C81" s="41"/>
      <c r="D81" s="41"/>
      <c r="E81" s="41"/>
      <c r="F81" s="41"/>
      <c r="G81" s="41" t="s">
        <v>6</v>
      </c>
      <c r="H81" s="41"/>
      <c r="I81" s="41"/>
      <c r="J81" s="41"/>
      <c r="K81" s="41"/>
      <c r="L81" s="41" t="s">
        <v>5</v>
      </c>
      <c r="M81" s="41"/>
      <c r="N81" s="41"/>
      <c r="O81" s="41"/>
      <c r="P81" s="41"/>
      <c r="Q81" s="41" t="s">
        <v>12</v>
      </c>
      <c r="R81" s="41"/>
      <c r="S81" s="41"/>
      <c r="T81" s="41"/>
      <c r="U81" s="41"/>
      <c r="V81" s="41" t="s">
        <v>11</v>
      </c>
      <c r="W81" s="41"/>
      <c r="X81" s="41"/>
      <c r="Y81" s="41"/>
      <c r="Z81" s="41"/>
      <c r="AA81" s="40">
        <f>SUM(AA60:AA80)</f>
        <v>2106</v>
      </c>
      <c r="AB81" s="34" t="s">
        <v>16</v>
      </c>
    </row>
    <row r="82" spans="1:28" ht="12" customHeight="1" x14ac:dyDescent="0.2">
      <c r="A82" s="35">
        <v>2026</v>
      </c>
      <c r="B82" s="41" t="s">
        <v>4</v>
      </c>
      <c r="C82" s="41"/>
      <c r="D82" s="41"/>
      <c r="E82" s="41"/>
      <c r="F82" s="41"/>
      <c r="G82" s="41" t="s">
        <v>4</v>
      </c>
      <c r="H82" s="41"/>
      <c r="I82" s="41"/>
      <c r="J82" s="41"/>
      <c r="K82" s="41"/>
      <c r="L82" s="41" t="s">
        <v>4</v>
      </c>
      <c r="M82" s="41"/>
      <c r="N82" s="41"/>
      <c r="O82" s="41"/>
      <c r="P82" s="41"/>
      <c r="Q82" s="41" t="s">
        <v>4</v>
      </c>
      <c r="R82" s="41"/>
      <c r="S82" s="41"/>
      <c r="T82" s="41"/>
      <c r="U82" s="41"/>
      <c r="V82" s="41" t="s">
        <v>4</v>
      </c>
      <c r="W82" s="41"/>
      <c r="X82" s="41"/>
      <c r="Y82" s="41"/>
      <c r="Z82" s="41"/>
      <c r="AA82" s="40"/>
      <c r="AB82" s="36" t="s">
        <v>17</v>
      </c>
    </row>
    <row r="83" spans="1:28" ht="12" customHeight="1" x14ac:dyDescent="0.2">
      <c r="A83" s="37" t="s">
        <v>21</v>
      </c>
      <c r="B83" s="47">
        <f>SUM(C60:C80)</f>
        <v>566</v>
      </c>
      <c r="C83" s="48"/>
      <c r="D83" s="48"/>
      <c r="E83" s="48"/>
      <c r="F83" s="49"/>
      <c r="G83" s="47">
        <f>SUM(H60:H80)</f>
        <v>406</v>
      </c>
      <c r="H83" s="48"/>
      <c r="I83" s="48"/>
      <c r="J83" s="48"/>
      <c r="K83" s="49"/>
      <c r="L83" s="47">
        <f>SUM(M60:M80)</f>
        <v>466</v>
      </c>
      <c r="M83" s="48"/>
      <c r="N83" s="48"/>
      <c r="O83" s="48"/>
      <c r="P83" s="49"/>
      <c r="Q83" s="47">
        <f>SUM(R60:R80)</f>
        <v>426</v>
      </c>
      <c r="R83" s="48"/>
      <c r="S83" s="48"/>
      <c r="T83" s="48"/>
      <c r="U83" s="49"/>
      <c r="V83" s="47">
        <f>SUM(W60:W80)</f>
        <v>242</v>
      </c>
      <c r="W83" s="48"/>
      <c r="X83" s="48"/>
      <c r="Y83" s="48"/>
      <c r="Z83" s="49"/>
      <c r="AA83" s="40"/>
      <c r="AB83" s="38">
        <f>SUM(AA60:AA80)/21</f>
        <v>100.28571428571429</v>
      </c>
    </row>
    <row r="84" spans="1:28" x14ac:dyDescent="0.2">
      <c r="A84" s="1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1:28" x14ac:dyDescent="0.2">
      <c r="A85" s="1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8" x14ac:dyDescent="0.2">
      <c r="A86" s="1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8" x14ac:dyDescent="0.2">
      <c r="A87" s="1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1:28" x14ac:dyDescent="0.2">
      <c r="A88" s="1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1:28" x14ac:dyDescent="0.2">
      <c r="A89" s="1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1:28" x14ac:dyDescent="0.2">
      <c r="A90" s="1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1:28" x14ac:dyDescent="0.2">
      <c r="A91" s="1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1:28" x14ac:dyDescent="0.2">
      <c r="A92" s="1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1:28" x14ac:dyDescent="0.2">
      <c r="A93" s="1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1:28" x14ac:dyDescent="0.2">
      <c r="A94" s="1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spans="1:28" x14ac:dyDescent="0.2">
      <c r="A95" s="1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1:28" x14ac:dyDescent="0.2">
      <c r="A96" s="1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spans="1:22" x14ac:dyDescent="0.2">
      <c r="A97" s="1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spans="1:22" x14ac:dyDescent="0.2">
      <c r="A98" s="1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spans="1:22" x14ac:dyDescent="0.2">
      <c r="A99" s="1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spans="1:22" x14ac:dyDescent="0.2">
      <c r="A100" s="1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2" x14ac:dyDescent="0.2">
      <c r="A101" s="1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1:22" x14ac:dyDescent="0.2">
      <c r="A102" s="1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1:22" x14ac:dyDescent="0.2">
      <c r="A103" s="1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1:22" x14ac:dyDescent="0.2">
      <c r="A104" s="1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1:22" x14ac:dyDescent="0.2">
      <c r="A105" s="1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1:22" x14ac:dyDescent="0.2">
      <c r="A106" s="1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1:22" x14ac:dyDescent="0.2">
      <c r="A107" s="1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1:22" x14ac:dyDescent="0.2">
      <c r="A108" s="1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1:22" x14ac:dyDescent="0.2">
      <c r="A109" s="1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1:22" x14ac:dyDescent="0.2">
      <c r="A110" s="1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1:22" x14ac:dyDescent="0.2">
      <c r="A111" s="1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1:22" x14ac:dyDescent="0.2">
      <c r="A112" s="1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1:22" x14ac:dyDescent="0.2">
      <c r="A113" s="1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1:22" x14ac:dyDescent="0.2">
      <c r="A114" s="1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1:22" x14ac:dyDescent="0.2">
      <c r="A115" s="1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1:22" x14ac:dyDescent="0.2">
      <c r="A116" s="1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1:22" x14ac:dyDescent="0.2">
      <c r="A117" s="1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22" x14ac:dyDescent="0.2">
      <c r="A118" s="1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:22" x14ac:dyDescent="0.2">
      <c r="A119" s="1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:22" x14ac:dyDescent="0.2">
      <c r="A120" s="1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:22" x14ac:dyDescent="0.2">
      <c r="A121" s="1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:22" x14ac:dyDescent="0.2">
      <c r="A122" s="1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:22" x14ac:dyDescent="0.2">
      <c r="A123" s="1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:22" x14ac:dyDescent="0.2">
      <c r="A124" s="1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:22" x14ac:dyDescent="0.2">
      <c r="A125" s="1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:22" x14ac:dyDescent="0.2">
      <c r="A126" s="1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:22" x14ac:dyDescent="0.2">
      <c r="A127" s="1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:22" x14ac:dyDescent="0.2">
      <c r="A128" s="1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:22" x14ac:dyDescent="0.2">
      <c r="A129" s="1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x14ac:dyDescent="0.2">
      <c r="A130" s="1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:22" x14ac:dyDescent="0.2">
      <c r="A131" s="1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:22" x14ac:dyDescent="0.2">
      <c r="A132" s="1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:22" x14ac:dyDescent="0.2">
      <c r="A133" s="1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:22" x14ac:dyDescent="0.2">
      <c r="A134" s="1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2" x14ac:dyDescent="0.2">
      <c r="A135" s="1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:22" x14ac:dyDescent="0.2">
      <c r="A136" s="1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:22" x14ac:dyDescent="0.2">
      <c r="A137" s="1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:22" x14ac:dyDescent="0.2">
      <c r="A138" s="1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:22" x14ac:dyDescent="0.2">
      <c r="A139" s="1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:22" x14ac:dyDescent="0.2">
      <c r="A140" s="1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1:22" x14ac:dyDescent="0.2">
      <c r="A141" s="1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:22" x14ac:dyDescent="0.2">
      <c r="A142" s="1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1:22" x14ac:dyDescent="0.2">
      <c r="A143" s="1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:22" x14ac:dyDescent="0.2">
      <c r="A144" s="1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1:22" x14ac:dyDescent="0.2">
      <c r="A145" s="1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1:22" x14ac:dyDescent="0.2">
      <c r="A146" s="1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1:22" x14ac:dyDescent="0.2">
      <c r="A147" s="1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1:22" x14ac:dyDescent="0.2">
      <c r="A148" s="1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:22" x14ac:dyDescent="0.2">
      <c r="A149" s="1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1:22" x14ac:dyDescent="0.2">
      <c r="A150" s="1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1:22" x14ac:dyDescent="0.2">
      <c r="A151" s="1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1:22" x14ac:dyDescent="0.2">
      <c r="A152" s="1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1:22" x14ac:dyDescent="0.2">
      <c r="A153" s="1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1:22" x14ac:dyDescent="0.2">
      <c r="A154" s="1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1:22" x14ac:dyDescent="0.2">
      <c r="A155" s="1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1:22" x14ac:dyDescent="0.2">
      <c r="A156" s="1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1:22" x14ac:dyDescent="0.2">
      <c r="A157" s="1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1:22" x14ac:dyDescent="0.2">
      <c r="A158" s="1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1:22" x14ac:dyDescent="0.2">
      <c r="A159" s="1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1:22" x14ac:dyDescent="0.2">
      <c r="A160" s="1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1:22" x14ac:dyDescent="0.2">
      <c r="A161" s="1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1:22" x14ac:dyDescent="0.2">
      <c r="A162" s="1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1:22" x14ac:dyDescent="0.2">
      <c r="A163" s="1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1:22" x14ac:dyDescent="0.2">
      <c r="A164" s="1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1:22" x14ac:dyDescent="0.2">
      <c r="A165" s="1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1:22" x14ac:dyDescent="0.2">
      <c r="A166" s="1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1:22" x14ac:dyDescent="0.2">
      <c r="A167" s="1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:22" x14ac:dyDescent="0.2">
      <c r="A168" s="1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1:22" x14ac:dyDescent="0.2">
      <c r="A169" s="1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1:22" x14ac:dyDescent="0.2">
      <c r="A170" s="1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1:22" x14ac:dyDescent="0.2">
      <c r="A171" s="1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1:22" x14ac:dyDescent="0.2">
      <c r="A172" s="1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1:22" x14ac:dyDescent="0.2">
      <c r="A173" s="1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1:22" x14ac:dyDescent="0.2">
      <c r="A174" s="1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1:22" x14ac:dyDescent="0.2">
      <c r="A175" s="17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1:22" x14ac:dyDescent="0.2">
      <c r="A176" s="17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1:22" x14ac:dyDescent="0.2">
      <c r="A177" s="17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1:22" x14ac:dyDescent="0.2">
      <c r="A178" s="17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</row>
    <row r="179" spans="1:22" x14ac:dyDescent="0.2">
      <c r="A179" s="17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</row>
    <row r="180" spans="1:22" x14ac:dyDescent="0.2">
      <c r="A180" s="17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</row>
    <row r="181" spans="1:22" x14ac:dyDescent="0.2">
      <c r="A181" s="17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</row>
    <row r="182" spans="1:22" x14ac:dyDescent="0.2">
      <c r="A182" s="17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:22" x14ac:dyDescent="0.2">
      <c r="A183" s="17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</row>
    <row r="184" spans="1:22" x14ac:dyDescent="0.2">
      <c r="A184" s="17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</row>
    <row r="185" spans="1:22" x14ac:dyDescent="0.2">
      <c r="A185" s="17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</row>
    <row r="186" spans="1:22" x14ac:dyDescent="0.2">
      <c r="A186" s="17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</row>
    <row r="187" spans="1:22" x14ac:dyDescent="0.2">
      <c r="A187" s="17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</row>
    <row r="188" spans="1:22" x14ac:dyDescent="0.2">
      <c r="A188" s="17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</row>
    <row r="189" spans="1:22" x14ac:dyDescent="0.2">
      <c r="A189" s="17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</row>
    <row r="190" spans="1:22" x14ac:dyDescent="0.2">
      <c r="A190" s="17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</row>
    <row r="191" spans="1:22" x14ac:dyDescent="0.2">
      <c r="A191" s="17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</row>
    <row r="192" spans="1:22" x14ac:dyDescent="0.2">
      <c r="A192" s="17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</row>
    <row r="193" spans="1:22" x14ac:dyDescent="0.2">
      <c r="A193" s="17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</row>
    <row r="194" spans="1:22" x14ac:dyDescent="0.2">
      <c r="A194" s="17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</row>
    <row r="195" spans="1:22" x14ac:dyDescent="0.2">
      <c r="A195" s="17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</row>
    <row r="196" spans="1:22" x14ac:dyDescent="0.2">
      <c r="A196" s="17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</row>
    <row r="197" spans="1:22" x14ac:dyDescent="0.2">
      <c r="A197" s="17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</row>
    <row r="198" spans="1:22" x14ac:dyDescent="0.2">
      <c r="A198" s="17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</row>
    <row r="199" spans="1:22" x14ac:dyDescent="0.2">
      <c r="A199" s="17"/>
    </row>
    <row r="200" spans="1:22" x14ac:dyDescent="0.2">
      <c r="A200" s="17"/>
    </row>
    <row r="201" spans="1:22" x14ac:dyDescent="0.2">
      <c r="A201" s="17"/>
    </row>
    <row r="202" spans="1:22" x14ac:dyDescent="0.2">
      <c r="A202" s="17"/>
    </row>
    <row r="203" spans="1:22" x14ac:dyDescent="0.2">
      <c r="A203" s="17"/>
    </row>
    <row r="204" spans="1:22" x14ac:dyDescent="0.2">
      <c r="A204" s="17"/>
    </row>
    <row r="205" spans="1:22" x14ac:dyDescent="0.2">
      <c r="A205" s="17"/>
    </row>
    <row r="206" spans="1:22" x14ac:dyDescent="0.2">
      <c r="A206" s="17"/>
    </row>
    <row r="207" spans="1:22" x14ac:dyDescent="0.2">
      <c r="A207" s="17"/>
    </row>
    <row r="208" spans="1:22" x14ac:dyDescent="0.2">
      <c r="A208" s="17"/>
    </row>
    <row r="209" spans="1:1" x14ac:dyDescent="0.2">
      <c r="A209" s="17"/>
    </row>
    <row r="210" spans="1:1" x14ac:dyDescent="0.2">
      <c r="A210" s="17"/>
    </row>
    <row r="211" spans="1:1" x14ac:dyDescent="0.2">
      <c r="A211" s="17"/>
    </row>
    <row r="212" spans="1:1" x14ac:dyDescent="0.2">
      <c r="A212" s="17"/>
    </row>
    <row r="213" spans="1:1" x14ac:dyDescent="0.2">
      <c r="A213" s="17"/>
    </row>
    <row r="214" spans="1:1" x14ac:dyDescent="0.2">
      <c r="A214" s="17"/>
    </row>
    <row r="215" spans="1:1" x14ac:dyDescent="0.2">
      <c r="A215" s="17"/>
    </row>
    <row r="216" spans="1:1" x14ac:dyDescent="0.2">
      <c r="A216" s="17"/>
    </row>
    <row r="217" spans="1:1" x14ac:dyDescent="0.2">
      <c r="A217" s="17"/>
    </row>
    <row r="218" spans="1:1" x14ac:dyDescent="0.2">
      <c r="A218" s="17"/>
    </row>
    <row r="219" spans="1:1" x14ac:dyDescent="0.2">
      <c r="A219" s="17"/>
    </row>
    <row r="220" spans="1:1" x14ac:dyDescent="0.2">
      <c r="A220" s="17"/>
    </row>
    <row r="221" spans="1:1" x14ac:dyDescent="0.2">
      <c r="A221" s="17"/>
    </row>
    <row r="222" spans="1:1" x14ac:dyDescent="0.2">
      <c r="A222" s="17"/>
    </row>
    <row r="223" spans="1:1" x14ac:dyDescent="0.2">
      <c r="A223" s="17"/>
    </row>
    <row r="224" spans="1:1" x14ac:dyDescent="0.2">
      <c r="A224" s="17"/>
    </row>
    <row r="225" spans="1:1" x14ac:dyDescent="0.2">
      <c r="A225" s="17"/>
    </row>
    <row r="226" spans="1:1" x14ac:dyDescent="0.2">
      <c r="A226" s="17"/>
    </row>
    <row r="227" spans="1:1" x14ac:dyDescent="0.2">
      <c r="A227" s="17"/>
    </row>
    <row r="228" spans="1:1" x14ac:dyDescent="0.2">
      <c r="A228" s="17"/>
    </row>
    <row r="229" spans="1:1" x14ac:dyDescent="0.2">
      <c r="A229" s="17"/>
    </row>
    <row r="230" spans="1:1" x14ac:dyDescent="0.2">
      <c r="A230" s="17"/>
    </row>
    <row r="231" spans="1:1" x14ac:dyDescent="0.2">
      <c r="A231" s="17"/>
    </row>
    <row r="232" spans="1:1" x14ac:dyDescent="0.2">
      <c r="A232" s="17"/>
    </row>
    <row r="233" spans="1:1" x14ac:dyDescent="0.2">
      <c r="A233" s="17"/>
    </row>
    <row r="234" spans="1:1" x14ac:dyDescent="0.2">
      <c r="A234" s="17"/>
    </row>
    <row r="235" spans="1:1" x14ac:dyDescent="0.2">
      <c r="A235" s="17"/>
    </row>
    <row r="236" spans="1:1" x14ac:dyDescent="0.2">
      <c r="A236" s="17"/>
    </row>
    <row r="237" spans="1:1" x14ac:dyDescent="0.2">
      <c r="A237" s="17"/>
    </row>
    <row r="238" spans="1:1" x14ac:dyDescent="0.2">
      <c r="A238" s="17"/>
    </row>
    <row r="239" spans="1:1" x14ac:dyDescent="0.2">
      <c r="A239" s="17"/>
    </row>
    <row r="240" spans="1:1" x14ac:dyDescent="0.2">
      <c r="A240" s="17"/>
    </row>
    <row r="241" spans="1:1" x14ac:dyDescent="0.2">
      <c r="A241" s="17"/>
    </row>
    <row r="242" spans="1:1" x14ac:dyDescent="0.2">
      <c r="A242" s="17"/>
    </row>
    <row r="243" spans="1:1" x14ac:dyDescent="0.2">
      <c r="A243" s="17"/>
    </row>
    <row r="244" spans="1:1" x14ac:dyDescent="0.2">
      <c r="A244" s="17"/>
    </row>
    <row r="245" spans="1:1" x14ac:dyDescent="0.2">
      <c r="A245" s="17"/>
    </row>
    <row r="246" spans="1:1" x14ac:dyDescent="0.2">
      <c r="A246" s="17"/>
    </row>
    <row r="247" spans="1:1" x14ac:dyDescent="0.2">
      <c r="A247" s="17"/>
    </row>
    <row r="248" spans="1:1" x14ac:dyDescent="0.2">
      <c r="A248" s="17"/>
    </row>
    <row r="249" spans="1:1" x14ac:dyDescent="0.2">
      <c r="A249" s="17"/>
    </row>
    <row r="250" spans="1:1" x14ac:dyDescent="0.2">
      <c r="A250" s="17"/>
    </row>
    <row r="251" spans="1:1" x14ac:dyDescent="0.2">
      <c r="A251" s="17"/>
    </row>
  </sheetData>
  <mergeCells count="66">
    <mergeCell ref="AA81:AA83"/>
    <mergeCell ref="B82:F82"/>
    <mergeCell ref="G82:K82"/>
    <mergeCell ref="L82:P82"/>
    <mergeCell ref="Q82:U82"/>
    <mergeCell ref="V82:Z82"/>
    <mergeCell ref="B83:F83"/>
    <mergeCell ref="G83:K83"/>
    <mergeCell ref="L83:P83"/>
    <mergeCell ref="Q83:U83"/>
    <mergeCell ref="V83:Z83"/>
    <mergeCell ref="B81:F81"/>
    <mergeCell ref="G81:K81"/>
    <mergeCell ref="L81:P81"/>
    <mergeCell ref="Q81:U81"/>
    <mergeCell ref="V81:Z81"/>
    <mergeCell ref="L30:P30"/>
    <mergeCell ref="Q30:U30"/>
    <mergeCell ref="L27:P27"/>
    <mergeCell ref="L55:P55"/>
    <mergeCell ref="B55:F55"/>
    <mergeCell ref="G55:K55"/>
    <mergeCell ref="Q55:U55"/>
    <mergeCell ref="B54:F54"/>
    <mergeCell ref="G54:K54"/>
    <mergeCell ref="L54:P54"/>
    <mergeCell ref="Q54:U54"/>
    <mergeCell ref="V30:Z30"/>
    <mergeCell ref="B27:F27"/>
    <mergeCell ref="B26:F26"/>
    <mergeCell ref="G2:K2"/>
    <mergeCell ref="G26:K26"/>
    <mergeCell ref="G27:K27"/>
    <mergeCell ref="B2:F2"/>
    <mergeCell ref="V2:Z2"/>
    <mergeCell ref="V25:Z25"/>
    <mergeCell ref="V26:Z26"/>
    <mergeCell ref="V27:Z27"/>
    <mergeCell ref="Q2:U2"/>
    <mergeCell ref="Q26:U26"/>
    <mergeCell ref="L26:P26"/>
    <mergeCell ref="Q27:U27"/>
    <mergeCell ref="L2:P2"/>
    <mergeCell ref="V54:Z54"/>
    <mergeCell ref="G58:K58"/>
    <mergeCell ref="L58:P58"/>
    <mergeCell ref="Q58:U58"/>
    <mergeCell ref="A57:AB57"/>
    <mergeCell ref="V58:Z58"/>
    <mergeCell ref="B58:F58"/>
    <mergeCell ref="A1:AB1"/>
    <mergeCell ref="V55:Z55"/>
    <mergeCell ref="B53:F53"/>
    <mergeCell ref="G53:K53"/>
    <mergeCell ref="L53:P53"/>
    <mergeCell ref="Q53:U53"/>
    <mergeCell ref="V53:Z53"/>
    <mergeCell ref="A29:AB29"/>
    <mergeCell ref="B30:F30"/>
    <mergeCell ref="G30:K30"/>
    <mergeCell ref="L25:P25"/>
    <mergeCell ref="AA25:AA27"/>
    <mergeCell ref="G25:K25"/>
    <mergeCell ref="Q25:U25"/>
    <mergeCell ref="B25:F25"/>
    <mergeCell ref="AA53:AA55"/>
  </mergeCells>
  <phoneticPr fontId="0" type="noConversion"/>
  <pageMargins left="0.11811023622047245" right="0.15748031496062992" top="0.94488188976377963" bottom="0.31496062992125984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2018-06-04T09:53:33Z</cp:lastPrinted>
  <dcterms:created xsi:type="dcterms:W3CDTF">2003-06-13T07:01:41Z</dcterms:created>
  <dcterms:modified xsi:type="dcterms:W3CDTF">2026-09-20T21:02:50Z</dcterms:modified>
</cp:coreProperties>
</file>