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750" windowWidth="6375" windowHeight="58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B5" i="1" l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4" i="1"/>
  <c r="AA21" i="1"/>
  <c r="AA4" i="1" l="1"/>
  <c r="G23" i="1" l="1"/>
  <c r="B23" i="1" l="1"/>
  <c r="V23" i="1" l="1"/>
  <c r="AA17" i="1"/>
  <c r="AA18" i="1"/>
  <c r="AA19" i="1"/>
  <c r="AA20" i="1"/>
  <c r="AA5" i="1" l="1"/>
  <c r="Q23" i="1"/>
  <c r="L23" i="1"/>
  <c r="AA6" i="1"/>
  <c r="AA7" i="1"/>
  <c r="AA8" i="1"/>
  <c r="AA9" i="1"/>
  <c r="AA10" i="1"/>
  <c r="AA11" i="1"/>
  <c r="AA12" i="1"/>
  <c r="AA13" i="1"/>
  <c r="AA14" i="1"/>
  <c r="AA15" i="1"/>
  <c r="AA16" i="1"/>
  <c r="AB23" i="1" l="1"/>
</calcChain>
</file>

<file path=xl/sharedStrings.xml><?xml version="1.0" encoding="utf-8"?>
<sst xmlns="http://schemas.openxmlformats.org/spreadsheetml/2006/main" count="136" uniqueCount="112">
  <si>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</si>
  <si>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</si>
  <si>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</si>
  <si>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</si>
  <si>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</si>
  <si>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</si>
  <si>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</si>
  <si>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</si>
  <si>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</si>
  <si>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</si>
  <si>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</si>
  <si>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</si>
  <si>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</si>
  <si>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</si>
  <si>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</si>
  <si>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Croucher ENG</t>
  </si>
  <si>
    <t>Hockers BEL</t>
  </si>
  <si>
    <t>Angely FRA</t>
  </si>
  <si>
    <t>Sabaut BEL</t>
  </si>
  <si>
    <t>Di Marco BEL</t>
  </si>
  <si>
    <t>Aguado BEL</t>
  </si>
  <si>
    <t>Bangham ENG</t>
  </si>
  <si>
    <t>Cliffe ENG</t>
  </si>
  <si>
    <t>Armatys POL</t>
  </si>
  <si>
    <t>Vidal FRA</t>
  </si>
  <si>
    <t>stanowiska</t>
  </si>
  <si>
    <t>Śr. ilość ryb</t>
  </si>
  <si>
    <t>na stan.</t>
  </si>
  <si>
    <t>Status</t>
  </si>
  <si>
    <t>Hosenseidl CZE</t>
  </si>
  <si>
    <t>Ristolainen FIN</t>
  </si>
  <si>
    <t>Dixon ENG</t>
  </si>
  <si>
    <t>Mc Cabe SCO</t>
  </si>
  <si>
    <t>sektor 1</t>
  </si>
  <si>
    <t>24 Muchowe Mistrzostwa Europy 2018 Czechy - sektor 1 (rzeka Wełtawa - odcinek 28P)</t>
  </si>
  <si>
    <t>24 MME</t>
  </si>
  <si>
    <t>Guzdek POL</t>
  </si>
  <si>
    <t>Fejkiel POL</t>
  </si>
  <si>
    <t>Wnękowicz POL</t>
  </si>
  <si>
    <t>Dyduch POL</t>
  </si>
  <si>
    <t>Tura 1 - piątek - 8 VI (8.00-11.00)</t>
  </si>
  <si>
    <t>Tura 2 - piątek - 8 X (16.00-19.00)</t>
  </si>
  <si>
    <t>Tura 4 - niedziela - 10 VI (8.00-11.00)</t>
  </si>
  <si>
    <t>Tura 3 - sobota - 9 VI (8.00-11.00)</t>
  </si>
  <si>
    <t>Riddell SCO</t>
  </si>
  <si>
    <t>Low SCO</t>
  </si>
  <si>
    <t>Cordiner SCO</t>
  </si>
  <si>
    <t>Chalmers SCO</t>
  </si>
  <si>
    <t>Heikkinen FIN</t>
  </si>
  <si>
    <t>Sipponen FIN</t>
  </si>
  <si>
    <t>Hyvari FIN</t>
  </si>
  <si>
    <t>Eriksson FIN</t>
  </si>
  <si>
    <t>Fournier FRA</t>
  </si>
  <si>
    <t>Poirier FRA</t>
  </si>
  <si>
    <t>Juglaret FRA</t>
  </si>
  <si>
    <t>Sveda SVK</t>
  </si>
  <si>
    <t>Mlynarcik SVK</t>
  </si>
  <si>
    <t>Klauco SVK</t>
  </si>
  <si>
    <t>Kovac SVK</t>
  </si>
  <si>
    <t>Hros SVK</t>
  </si>
  <si>
    <t>Vulevic MNE</t>
  </si>
  <si>
    <t>Pesic MNE</t>
  </si>
  <si>
    <t>Basic MNE</t>
  </si>
  <si>
    <t>Rajkovic MNE</t>
  </si>
  <si>
    <t>Pekovic MNE</t>
  </si>
  <si>
    <t>Noritis LAT</t>
  </si>
  <si>
    <t>Gusenkovs LAT</t>
  </si>
  <si>
    <t>Pless LAT</t>
  </si>
  <si>
    <t>Vecverdins LAT</t>
  </si>
  <si>
    <t>Lipsans LAT</t>
  </si>
  <si>
    <t>Groentjes NED</t>
  </si>
  <si>
    <t>De Jong NED</t>
  </si>
  <si>
    <t>Egemen NED</t>
  </si>
  <si>
    <t>Arens J. NED</t>
  </si>
  <si>
    <t>Arens Y. NED</t>
  </si>
  <si>
    <t>Lambert BEL</t>
  </si>
  <si>
    <t>Chyba CZE</t>
  </si>
  <si>
    <t>Heimlich CZE</t>
  </si>
  <si>
    <t>Vancura CZE</t>
  </si>
  <si>
    <t>Adam CZE</t>
  </si>
  <si>
    <t>Callan IRL</t>
  </si>
  <si>
    <t>Mc Carthy IRL</t>
  </si>
  <si>
    <t>Oates IRL</t>
  </si>
  <si>
    <t>Willis IRL</t>
  </si>
  <si>
    <t>O'Connell IRL</t>
  </si>
  <si>
    <t>Rutova CZE-L</t>
  </si>
  <si>
    <t>Svagrova CZE-L</t>
  </si>
  <si>
    <t>Markova E. CZE-L</t>
  </si>
  <si>
    <t>Markova S. CZE-L</t>
  </si>
  <si>
    <t>Prochazkova CZE-L</t>
  </si>
  <si>
    <t>Crozzoletto ITA</t>
  </si>
  <si>
    <t>Pirone ITA</t>
  </si>
  <si>
    <t>Sciaguri ITA</t>
  </si>
  <si>
    <t>Amantini F. ITA</t>
  </si>
  <si>
    <t>Santamaria ESP</t>
  </si>
  <si>
    <t>Cullen ENG</t>
  </si>
  <si>
    <t>Gonzalez ESP</t>
  </si>
  <si>
    <t>Santos ESP</t>
  </si>
  <si>
    <t>Torres ESP</t>
  </si>
  <si>
    <t>Kirssi FIN-L</t>
  </si>
  <si>
    <t>Martin ESP</t>
  </si>
  <si>
    <t>Koistinen FIN-L</t>
  </si>
  <si>
    <t>Annunziata ITA</t>
  </si>
  <si>
    <t>Tuominen FIN-L</t>
  </si>
  <si>
    <t>Hynna FIN-L</t>
  </si>
  <si>
    <t>Kilpela FIN-L</t>
  </si>
  <si>
    <t>Markussen NOR-L</t>
  </si>
  <si>
    <t>Aurdal NOR-L</t>
  </si>
  <si>
    <t>Jensen NOR-L</t>
  </si>
  <si>
    <t>Clarholm NOR-L</t>
  </si>
  <si>
    <t>Sesseng NOR-L</t>
  </si>
  <si>
    <t>Tura 5 - piątek - 10 VI (16.00-19.00)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</si>
</sst>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b/>
      <sz val="7"/>
      <name val="Arial CE"/>
      <charset val="238"/>
    </font>
    <font>
      <sz val="7"/>
      <color rgb="FFFF0000"/>
      <name val="Arial CE"/>
      <family val="2"/>
      <charset val="238"/>
    </font>
    <font>
      <b/>
      <sz val="6"/>
      <name val="Arial CE"/>
      <family val="2"/>
      <charset val="238"/>
    </font>
    <font>
      <b/>
      <sz val="7"/>
      <name val="Arial CE"/>
      <family val="2"/>
      <charset val="238"/>
    </font>
    <font>
      <b/>
      <sz val="7"/>
      <color rgb="FFFF0000"/>
      <name val="Arial CE"/>
      <family val="2"/>
      <charset val="238"/>
    </font>
    <font>
      <b/>
      <sz val="8"/>
      <name val="Arial CE"/>
      <charset val="238"/>
    </font>
    <font>
      <sz val="14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1" fontId="3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1" fontId="7" fillId="3" borderId="2" xfId="1" applyNumberFormat="1" applyFont="1" applyFill="1" applyBorder="1" applyAlignment="1">
      <alignment horizontal="center" vertical="center"/>
    </xf>
    <xf numFmtId="1" fontId="11" fillId="5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" fontId="11" fillId="3" borderId="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9"/>
  <sheetViews>
    <sheetView tabSelected="1" zoomScale="120" zoomScaleNormal="120" workbookViewId="0">
      <selection activeCell="AB20" sqref="AB20"/>
    </sheetView>
  </sheetViews>
  <sheetFormatPr defaultRowHeight="11.25" x14ac:dyDescent="0.2"/>
  <cols>
    <col min="1" max="1" width="5.5703125" style="9" bestFit="1" customWidth="1"/>
    <col min="2" max="2" width="12.140625" style="1" customWidth="1"/>
    <col min="3" max="3" width="3" style="2" customWidth="1"/>
    <col min="4" max="4" width="3.5703125" style="2" customWidth="1"/>
    <col min="5" max="5" width="4.5703125" style="2" customWidth="1"/>
    <col min="6" max="6" width="3.5703125" style="2" customWidth="1"/>
    <col min="7" max="7" width="13.140625" style="2" customWidth="1"/>
    <col min="8" max="8" width="3" style="2" customWidth="1"/>
    <col min="9" max="9" width="3.5703125" style="2" customWidth="1"/>
    <col min="10" max="10" width="4.5703125" style="2" customWidth="1"/>
    <col min="11" max="11" width="3.5703125" style="2" customWidth="1"/>
    <col min="12" max="12" width="12.140625" style="2" customWidth="1"/>
    <col min="13" max="13" width="3" style="2" customWidth="1"/>
    <col min="14" max="14" width="3.5703125" style="2" customWidth="1"/>
    <col min="15" max="15" width="4.5703125" style="2" customWidth="1"/>
    <col min="16" max="16" width="3.5703125" style="2" customWidth="1"/>
    <col min="17" max="17" width="11.140625" style="2" customWidth="1"/>
    <col min="18" max="18" width="3" style="2" customWidth="1"/>
    <col min="19" max="19" width="3.5703125" style="2" customWidth="1"/>
    <col min="20" max="20" width="4.5703125" style="2" customWidth="1"/>
    <col min="21" max="21" width="3.5703125" style="2" customWidth="1"/>
    <col min="22" max="22" width="10.7109375" style="2" bestFit="1" customWidth="1"/>
    <col min="23" max="23" width="3" style="2" bestFit="1" customWidth="1"/>
    <col min="24" max="24" width="3.5703125" style="2" bestFit="1" customWidth="1"/>
    <col min="25" max="25" width="4.5703125" style="2" bestFit="1" customWidth="1"/>
    <col min="26" max="26" width="3.5703125" style="2" bestFit="1" customWidth="1"/>
    <col min="27" max="27" width="5.5703125" style="2" bestFit="1" customWidth="1"/>
    <col min="28" max="28" width="7.42578125" style="1" bestFit="1" customWidth="1"/>
    <col min="29" max="16384" width="9.140625" style="1"/>
  </cols>
  <sheetData>
    <row r="1" spans="1:28" s="3" customFormat="1" ht="18" x14ac:dyDescent="0.2">
      <c r="A1" s="38" t="s">
        <v>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s="5" customFormat="1" ht="12" customHeight="1" x14ac:dyDescent="0.2">
      <c r="A2" s="10" t="s">
        <v>8</v>
      </c>
      <c r="B2" s="37" t="s">
        <v>40</v>
      </c>
      <c r="C2" s="37"/>
      <c r="D2" s="37"/>
      <c r="E2" s="37"/>
      <c r="F2" s="37"/>
      <c r="G2" s="34" t="s">
        <v>41</v>
      </c>
      <c r="H2" s="34"/>
      <c r="I2" s="34"/>
      <c r="J2" s="34"/>
      <c r="K2" s="34"/>
      <c r="L2" s="34" t="s">
        <v>43</v>
      </c>
      <c r="M2" s="34"/>
      <c r="N2" s="34"/>
      <c r="O2" s="34"/>
      <c r="P2" s="34"/>
      <c r="Q2" s="34" t="s">
        <v>42</v>
      </c>
      <c r="R2" s="34"/>
      <c r="S2" s="34"/>
      <c r="T2" s="34"/>
      <c r="U2" s="34"/>
      <c r="V2" s="37" t="s">
        <v>111</v>
      </c>
      <c r="W2" s="37"/>
      <c r="X2" s="37"/>
      <c r="Y2" s="37"/>
      <c r="Z2" s="37"/>
      <c r="AA2" s="11" t="s">
        <v>9</v>
      </c>
      <c r="AB2" s="10" t="s">
        <v>28</v>
      </c>
    </row>
    <row r="3" spans="1:28" s="5" customFormat="1" ht="12" customHeight="1" x14ac:dyDescent="0.2">
      <c r="A3" s="12" t="s">
        <v>14</v>
      </c>
      <c r="B3" s="30" t="s">
        <v>7</v>
      </c>
      <c r="C3" s="31" t="s">
        <v>0</v>
      </c>
      <c r="D3" s="31" t="s">
        <v>1</v>
      </c>
      <c r="E3" s="31" t="s">
        <v>2</v>
      </c>
      <c r="F3" s="31" t="s">
        <v>13</v>
      </c>
      <c r="G3" s="32" t="s">
        <v>7</v>
      </c>
      <c r="H3" s="31" t="s">
        <v>0</v>
      </c>
      <c r="I3" s="31" t="s">
        <v>1</v>
      </c>
      <c r="J3" s="31" t="s">
        <v>2</v>
      </c>
      <c r="K3" s="31" t="s">
        <v>13</v>
      </c>
      <c r="L3" s="32" t="s">
        <v>7</v>
      </c>
      <c r="M3" s="31" t="s">
        <v>0</v>
      </c>
      <c r="N3" s="31" t="s">
        <v>1</v>
      </c>
      <c r="O3" s="31" t="s">
        <v>2</v>
      </c>
      <c r="P3" s="31" t="s">
        <v>13</v>
      </c>
      <c r="Q3" s="30" t="s">
        <v>7</v>
      </c>
      <c r="R3" s="31" t="s">
        <v>0</v>
      </c>
      <c r="S3" s="31" t="s">
        <v>1</v>
      </c>
      <c r="T3" s="31" t="s">
        <v>2</v>
      </c>
      <c r="U3" s="31" t="s">
        <v>13</v>
      </c>
      <c r="V3" s="30" t="s">
        <v>7</v>
      </c>
      <c r="W3" s="31" t="s">
        <v>0</v>
      </c>
      <c r="X3" s="31" t="s">
        <v>1</v>
      </c>
      <c r="Y3" s="31" t="s">
        <v>2</v>
      </c>
      <c r="Z3" s="31" t="s">
        <v>13</v>
      </c>
      <c r="AA3" s="13" t="s">
        <v>10</v>
      </c>
      <c r="AB3" s="12" t="s">
        <v>25</v>
      </c>
    </row>
    <row r="4" spans="1:28" ht="12.95" customHeight="1" x14ac:dyDescent="0.2">
      <c r="A4" s="14">
        <v>1</v>
      </c>
      <c r="B4" s="17" t="s">
        <v>94</v>
      </c>
      <c r="C4" s="18">
        <v>34</v>
      </c>
      <c r="D4" s="19">
        <v>42</v>
      </c>
      <c r="E4" s="20">
        <v>21940</v>
      </c>
      <c r="F4" s="21">
        <v>1</v>
      </c>
      <c r="G4" s="17" t="s">
        <v>89</v>
      </c>
      <c r="H4" s="18">
        <v>16</v>
      </c>
      <c r="I4" s="19">
        <v>42</v>
      </c>
      <c r="J4" s="20">
        <v>10460</v>
      </c>
      <c r="K4" s="21">
        <v>3</v>
      </c>
      <c r="L4" s="17" t="s">
        <v>50</v>
      </c>
      <c r="M4" s="18">
        <v>22</v>
      </c>
      <c r="N4" s="19">
        <v>37</v>
      </c>
      <c r="O4" s="20">
        <v>14000</v>
      </c>
      <c r="P4" s="21">
        <v>4</v>
      </c>
      <c r="Q4" s="17" t="s">
        <v>18</v>
      </c>
      <c r="R4" s="18">
        <v>18</v>
      </c>
      <c r="S4" s="19">
        <v>35.5</v>
      </c>
      <c r="T4" s="20">
        <v>10880</v>
      </c>
      <c r="U4" s="21">
        <v>6</v>
      </c>
      <c r="V4" s="17" t="s">
        <v>81</v>
      </c>
      <c r="W4" s="18">
        <v>19</v>
      </c>
      <c r="X4" s="19">
        <v>41.5</v>
      </c>
      <c r="Y4" s="20">
        <v>11580</v>
      </c>
      <c r="Z4" s="21">
        <v>2</v>
      </c>
      <c r="AA4" s="28">
        <f>SUM(C4,H4,M4,R4,W4)</f>
        <v>109</v>
      </c>
      <c r="AB4" s="29">
        <f>SUM(AA4)-68</f>
        <v>41</v>
      </c>
    </row>
    <row r="5" spans="1:28" ht="12.95" customHeight="1" x14ac:dyDescent="0.2">
      <c r="A5" s="14">
        <v>2</v>
      </c>
      <c r="B5" s="17" t="s">
        <v>106</v>
      </c>
      <c r="C5" s="18">
        <v>11</v>
      </c>
      <c r="D5" s="19">
        <v>31</v>
      </c>
      <c r="E5" s="20">
        <v>6640</v>
      </c>
      <c r="F5" s="21">
        <v>14</v>
      </c>
      <c r="G5" s="17" t="s">
        <v>22</v>
      </c>
      <c r="H5" s="18">
        <v>10</v>
      </c>
      <c r="I5" s="19">
        <v>33</v>
      </c>
      <c r="J5" s="20">
        <v>5760</v>
      </c>
      <c r="K5" s="21">
        <v>11</v>
      </c>
      <c r="L5" s="17" t="s">
        <v>101</v>
      </c>
      <c r="M5" s="18">
        <v>10</v>
      </c>
      <c r="N5" s="19">
        <v>34</v>
      </c>
      <c r="O5" s="20">
        <v>6060</v>
      </c>
      <c r="P5" s="21">
        <v>13</v>
      </c>
      <c r="Q5" s="22" t="s">
        <v>37</v>
      </c>
      <c r="R5" s="23">
        <v>20</v>
      </c>
      <c r="S5" s="24">
        <v>43.3</v>
      </c>
      <c r="T5" s="25">
        <v>13540</v>
      </c>
      <c r="U5" s="26">
        <v>5</v>
      </c>
      <c r="V5" s="17" t="s">
        <v>45</v>
      </c>
      <c r="W5" s="18">
        <v>8</v>
      </c>
      <c r="X5" s="19">
        <v>48</v>
      </c>
      <c r="Y5" s="20">
        <v>5460</v>
      </c>
      <c r="Z5" s="21">
        <v>11</v>
      </c>
      <c r="AA5" s="28">
        <f>SUM(C5,H5,M5,R5,W5)</f>
        <v>59</v>
      </c>
      <c r="AB5" s="29">
        <f t="shared" ref="AB5:AB20" si="0">SUM(AA5)-68</f>
        <v>-9</v>
      </c>
    </row>
    <row r="6" spans="1:28" ht="12.95" customHeight="1" x14ac:dyDescent="0.2">
      <c r="A6" s="14">
        <v>3</v>
      </c>
      <c r="B6" s="17" t="s">
        <v>65</v>
      </c>
      <c r="C6" s="18">
        <v>6</v>
      </c>
      <c r="D6" s="19">
        <v>24</v>
      </c>
      <c r="E6" s="20">
        <v>3260</v>
      </c>
      <c r="F6" s="21">
        <v>17</v>
      </c>
      <c r="G6" s="17" t="s">
        <v>74</v>
      </c>
      <c r="H6" s="18">
        <v>11</v>
      </c>
      <c r="I6" s="19">
        <v>48</v>
      </c>
      <c r="J6" s="20">
        <v>6940</v>
      </c>
      <c r="K6" s="21">
        <v>7</v>
      </c>
      <c r="L6" s="17" t="s">
        <v>24</v>
      </c>
      <c r="M6" s="18">
        <v>24</v>
      </c>
      <c r="N6" s="19">
        <v>43.8</v>
      </c>
      <c r="O6" s="20">
        <v>15880</v>
      </c>
      <c r="P6" s="21">
        <v>1</v>
      </c>
      <c r="Q6" s="17" t="s">
        <v>96</v>
      </c>
      <c r="R6" s="18">
        <v>22</v>
      </c>
      <c r="S6" s="19">
        <v>48.7</v>
      </c>
      <c r="T6" s="20">
        <v>14200</v>
      </c>
      <c r="U6" s="21">
        <v>3</v>
      </c>
      <c r="V6" s="17" t="s">
        <v>85</v>
      </c>
      <c r="W6" s="18">
        <v>12</v>
      </c>
      <c r="X6" s="19">
        <v>30</v>
      </c>
      <c r="Y6" s="20">
        <v>7040</v>
      </c>
      <c r="Z6" s="21">
        <v>5</v>
      </c>
      <c r="AA6" s="28">
        <f t="shared" ref="AA6:AA20" si="1">SUM(C6,H6,M6,R6,W6)</f>
        <v>75</v>
      </c>
      <c r="AB6" s="29">
        <f t="shared" si="0"/>
        <v>7</v>
      </c>
    </row>
    <row r="7" spans="1:28" ht="12.95" customHeight="1" x14ac:dyDescent="0.2">
      <c r="A7" s="14">
        <v>4</v>
      </c>
      <c r="B7" s="17" t="s">
        <v>80</v>
      </c>
      <c r="C7" s="18">
        <v>31</v>
      </c>
      <c r="D7" s="19">
        <v>33.4</v>
      </c>
      <c r="E7" s="20">
        <v>18260</v>
      </c>
      <c r="F7" s="21">
        <v>2</v>
      </c>
      <c r="G7" s="17" t="s">
        <v>107</v>
      </c>
      <c r="H7" s="18">
        <v>12</v>
      </c>
      <c r="I7" s="19">
        <v>31.8</v>
      </c>
      <c r="J7" s="20">
        <v>7200</v>
      </c>
      <c r="K7" s="21">
        <v>6</v>
      </c>
      <c r="L7" s="22" t="s">
        <v>39</v>
      </c>
      <c r="M7" s="23">
        <v>23</v>
      </c>
      <c r="N7" s="24">
        <v>38.1</v>
      </c>
      <c r="O7" s="25">
        <v>13380</v>
      </c>
      <c r="P7" s="26">
        <v>5</v>
      </c>
      <c r="Q7" s="17" t="s">
        <v>49</v>
      </c>
      <c r="R7" s="18">
        <v>12</v>
      </c>
      <c r="S7" s="19">
        <v>47.9</v>
      </c>
      <c r="T7" s="20">
        <v>8420</v>
      </c>
      <c r="U7" s="21">
        <v>8</v>
      </c>
      <c r="V7" s="17" t="s">
        <v>77</v>
      </c>
      <c r="W7" s="18">
        <v>24</v>
      </c>
      <c r="X7" s="19">
        <v>40.1</v>
      </c>
      <c r="Y7" s="20">
        <v>14740</v>
      </c>
      <c r="Z7" s="21">
        <v>1</v>
      </c>
      <c r="AA7" s="28">
        <f t="shared" si="1"/>
        <v>102</v>
      </c>
      <c r="AB7" s="29">
        <f t="shared" si="0"/>
        <v>34</v>
      </c>
    </row>
    <row r="8" spans="1:28" ht="12.95" customHeight="1" x14ac:dyDescent="0.2">
      <c r="A8" s="14">
        <v>5</v>
      </c>
      <c r="B8" s="17" t="s">
        <v>103</v>
      </c>
      <c r="C8" s="18">
        <v>10</v>
      </c>
      <c r="D8" s="19">
        <v>31</v>
      </c>
      <c r="E8" s="20">
        <v>5960</v>
      </c>
      <c r="F8" s="21">
        <v>15</v>
      </c>
      <c r="G8" s="17" t="s">
        <v>47</v>
      </c>
      <c r="H8" s="18">
        <v>11</v>
      </c>
      <c r="I8" s="19">
        <v>32.799999999999997</v>
      </c>
      <c r="J8" s="20">
        <v>6420</v>
      </c>
      <c r="K8" s="21">
        <v>9</v>
      </c>
      <c r="L8" s="17" t="s">
        <v>92</v>
      </c>
      <c r="M8" s="18">
        <v>27</v>
      </c>
      <c r="N8" s="19">
        <v>33</v>
      </c>
      <c r="O8" s="20">
        <v>15220</v>
      </c>
      <c r="P8" s="21">
        <v>2</v>
      </c>
      <c r="Q8" s="17" t="s">
        <v>72</v>
      </c>
      <c r="R8" s="18">
        <v>12</v>
      </c>
      <c r="S8" s="19">
        <v>39</v>
      </c>
      <c r="T8" s="20">
        <v>6820</v>
      </c>
      <c r="U8" s="21">
        <v>10</v>
      </c>
      <c r="V8" s="17" t="s">
        <v>53</v>
      </c>
      <c r="W8" s="18">
        <v>10</v>
      </c>
      <c r="X8" s="19">
        <v>43</v>
      </c>
      <c r="Y8" s="20">
        <v>6740</v>
      </c>
      <c r="Z8" s="21">
        <v>8</v>
      </c>
      <c r="AA8" s="28">
        <f t="shared" si="1"/>
        <v>70</v>
      </c>
      <c r="AB8" s="29">
        <f t="shared" si="0"/>
        <v>2</v>
      </c>
    </row>
    <row r="9" spans="1:28" ht="12.95" customHeight="1" x14ac:dyDescent="0.2">
      <c r="A9" s="14">
        <v>6</v>
      </c>
      <c r="B9" s="17" t="s">
        <v>31</v>
      </c>
      <c r="C9" s="18">
        <v>18</v>
      </c>
      <c r="D9" s="19">
        <v>37</v>
      </c>
      <c r="E9" s="20">
        <v>10280</v>
      </c>
      <c r="F9" s="21">
        <v>7</v>
      </c>
      <c r="G9" s="17" t="s">
        <v>98</v>
      </c>
      <c r="H9" s="18">
        <v>21</v>
      </c>
      <c r="I9" s="19">
        <v>40.299999999999997</v>
      </c>
      <c r="J9" s="20">
        <v>13460</v>
      </c>
      <c r="K9" s="21">
        <v>2</v>
      </c>
      <c r="L9" s="17" t="s">
        <v>75</v>
      </c>
      <c r="M9" s="18">
        <v>20</v>
      </c>
      <c r="N9" s="19">
        <v>31</v>
      </c>
      <c r="O9" s="20">
        <v>11220</v>
      </c>
      <c r="P9" s="21">
        <v>6</v>
      </c>
      <c r="Q9" s="17" t="s">
        <v>57</v>
      </c>
      <c r="R9" s="18">
        <v>26</v>
      </c>
      <c r="S9" s="19">
        <v>34</v>
      </c>
      <c r="T9" s="20">
        <v>15460</v>
      </c>
      <c r="U9" s="21">
        <v>2</v>
      </c>
      <c r="V9" s="17" t="s">
        <v>30</v>
      </c>
      <c r="W9" s="18">
        <v>12</v>
      </c>
      <c r="X9" s="19">
        <v>30.2</v>
      </c>
      <c r="Y9" s="20">
        <v>6940</v>
      </c>
      <c r="Z9" s="21">
        <v>7</v>
      </c>
      <c r="AA9" s="28">
        <f t="shared" si="1"/>
        <v>97</v>
      </c>
      <c r="AB9" s="29">
        <f t="shared" si="0"/>
        <v>29</v>
      </c>
    </row>
    <row r="10" spans="1:28" ht="12.95" customHeight="1" x14ac:dyDescent="0.2">
      <c r="A10" s="14">
        <v>7</v>
      </c>
      <c r="B10" s="17" t="s">
        <v>70</v>
      </c>
      <c r="C10" s="18">
        <v>13</v>
      </c>
      <c r="D10" s="19">
        <v>39.5</v>
      </c>
      <c r="E10" s="20">
        <v>7900</v>
      </c>
      <c r="F10" s="21">
        <v>11</v>
      </c>
      <c r="G10" s="17" t="s">
        <v>69</v>
      </c>
      <c r="H10" s="18">
        <v>10</v>
      </c>
      <c r="I10" s="19">
        <v>38</v>
      </c>
      <c r="J10" s="20">
        <v>6160</v>
      </c>
      <c r="K10" s="21">
        <v>10</v>
      </c>
      <c r="L10" s="17" t="s">
        <v>83</v>
      </c>
      <c r="M10" s="18">
        <v>12</v>
      </c>
      <c r="N10" s="19">
        <v>34</v>
      </c>
      <c r="O10" s="20">
        <v>7040</v>
      </c>
      <c r="P10" s="21">
        <v>11</v>
      </c>
      <c r="Q10" s="17" t="s">
        <v>102</v>
      </c>
      <c r="R10" s="18">
        <v>15</v>
      </c>
      <c r="S10" s="19">
        <v>41.8</v>
      </c>
      <c r="T10" s="20">
        <v>9460</v>
      </c>
      <c r="U10" s="21">
        <v>7</v>
      </c>
      <c r="V10" s="22" t="s">
        <v>23</v>
      </c>
      <c r="W10" s="23">
        <v>6</v>
      </c>
      <c r="X10" s="24">
        <v>31</v>
      </c>
      <c r="Y10" s="25">
        <v>3700</v>
      </c>
      <c r="Z10" s="26">
        <v>13</v>
      </c>
      <c r="AA10" s="28">
        <f t="shared" si="1"/>
        <v>56</v>
      </c>
      <c r="AB10" s="29">
        <f t="shared" si="0"/>
        <v>-12</v>
      </c>
    </row>
    <row r="11" spans="1:28" ht="12.95" customHeight="1" x14ac:dyDescent="0.2">
      <c r="A11" s="14">
        <v>8</v>
      </c>
      <c r="B11" s="17" t="s">
        <v>60</v>
      </c>
      <c r="C11" s="18">
        <v>10</v>
      </c>
      <c r="D11" s="19">
        <v>32.200000000000003</v>
      </c>
      <c r="E11" s="20">
        <v>5720</v>
      </c>
      <c r="F11" s="21">
        <v>16</v>
      </c>
      <c r="G11" s="17" t="s">
        <v>54</v>
      </c>
      <c r="H11" s="18">
        <v>24</v>
      </c>
      <c r="I11" s="19">
        <v>31.4</v>
      </c>
      <c r="J11" s="20">
        <v>14380</v>
      </c>
      <c r="K11" s="21">
        <v>1</v>
      </c>
      <c r="L11" s="17" t="s">
        <v>46</v>
      </c>
      <c r="M11" s="18">
        <v>15</v>
      </c>
      <c r="N11" s="19">
        <v>33.1</v>
      </c>
      <c r="O11" s="20">
        <v>9040</v>
      </c>
      <c r="P11" s="21">
        <v>7</v>
      </c>
      <c r="Q11" s="17" t="s">
        <v>105</v>
      </c>
      <c r="R11" s="18">
        <v>8</v>
      </c>
      <c r="S11" s="19">
        <v>42</v>
      </c>
      <c r="T11" s="20">
        <v>5220</v>
      </c>
      <c r="U11" s="21">
        <v>12</v>
      </c>
      <c r="V11" s="17" t="s">
        <v>100</v>
      </c>
      <c r="W11" s="18">
        <v>9</v>
      </c>
      <c r="X11" s="19">
        <v>36.4</v>
      </c>
      <c r="Y11" s="20">
        <v>6360</v>
      </c>
      <c r="Z11" s="21">
        <v>9</v>
      </c>
      <c r="AA11" s="28">
        <f t="shared" si="1"/>
        <v>66</v>
      </c>
      <c r="AB11" s="29">
        <f t="shared" si="0"/>
        <v>-2</v>
      </c>
    </row>
    <row r="12" spans="1:28" ht="12.95" customHeight="1" x14ac:dyDescent="0.2">
      <c r="A12" s="14">
        <v>9</v>
      </c>
      <c r="B12" s="17" t="s">
        <v>48</v>
      </c>
      <c r="C12" s="18">
        <v>23</v>
      </c>
      <c r="D12" s="19">
        <v>41.2</v>
      </c>
      <c r="E12" s="20">
        <v>13460</v>
      </c>
      <c r="F12" s="21">
        <v>5</v>
      </c>
      <c r="G12" s="17" t="s">
        <v>93</v>
      </c>
      <c r="H12" s="18">
        <v>13</v>
      </c>
      <c r="I12" s="19">
        <v>36</v>
      </c>
      <c r="J12" s="20">
        <v>7660</v>
      </c>
      <c r="K12" s="21">
        <v>5</v>
      </c>
      <c r="L12" s="17" t="s">
        <v>108</v>
      </c>
      <c r="M12" s="18">
        <v>7</v>
      </c>
      <c r="N12" s="19">
        <v>33</v>
      </c>
      <c r="O12" s="20">
        <v>4200</v>
      </c>
      <c r="P12" s="21">
        <v>16</v>
      </c>
      <c r="Q12" s="17" t="s">
        <v>67</v>
      </c>
      <c r="R12" s="18">
        <v>8</v>
      </c>
      <c r="S12" s="19">
        <v>34.4</v>
      </c>
      <c r="T12" s="20">
        <v>5040</v>
      </c>
      <c r="U12" s="21">
        <v>13</v>
      </c>
      <c r="V12" s="17" t="s">
        <v>56</v>
      </c>
      <c r="W12" s="18">
        <v>16</v>
      </c>
      <c r="X12" s="19">
        <v>35</v>
      </c>
      <c r="Y12" s="20">
        <v>9780</v>
      </c>
      <c r="Z12" s="21">
        <v>3</v>
      </c>
      <c r="AA12" s="28">
        <f t="shared" si="1"/>
        <v>67</v>
      </c>
      <c r="AB12" s="29">
        <f t="shared" si="0"/>
        <v>-1</v>
      </c>
    </row>
    <row r="13" spans="1:28" ht="12.95" customHeight="1" x14ac:dyDescent="0.2">
      <c r="A13" s="14">
        <v>10</v>
      </c>
      <c r="B13" s="17" t="s">
        <v>76</v>
      </c>
      <c r="C13" s="18">
        <v>22</v>
      </c>
      <c r="D13" s="19">
        <v>41.5</v>
      </c>
      <c r="E13" s="20">
        <v>13900</v>
      </c>
      <c r="F13" s="21">
        <v>4</v>
      </c>
      <c r="G13" s="17" t="s">
        <v>64</v>
      </c>
      <c r="H13" s="18">
        <v>9</v>
      </c>
      <c r="I13" s="19">
        <v>32.799999999999997</v>
      </c>
      <c r="J13" s="20">
        <v>5320</v>
      </c>
      <c r="K13" s="21">
        <v>13</v>
      </c>
      <c r="L13" s="17" t="s">
        <v>95</v>
      </c>
      <c r="M13" s="18">
        <v>9</v>
      </c>
      <c r="N13" s="19">
        <v>37.5</v>
      </c>
      <c r="O13" s="20">
        <v>6300</v>
      </c>
      <c r="P13" s="21">
        <v>12</v>
      </c>
      <c r="Q13" s="17" t="s">
        <v>86</v>
      </c>
      <c r="R13" s="18">
        <v>6</v>
      </c>
      <c r="S13" s="19">
        <v>24.8</v>
      </c>
      <c r="T13" s="20">
        <v>3340</v>
      </c>
      <c r="U13" s="21">
        <v>17</v>
      </c>
      <c r="V13" s="17" t="s">
        <v>99</v>
      </c>
      <c r="W13" s="18">
        <v>4</v>
      </c>
      <c r="X13" s="19">
        <v>35.299999999999997</v>
      </c>
      <c r="Y13" s="20">
        <v>2440</v>
      </c>
      <c r="Z13" s="21">
        <v>15</v>
      </c>
      <c r="AA13" s="28">
        <f t="shared" si="1"/>
        <v>50</v>
      </c>
      <c r="AB13" s="29">
        <f t="shared" si="0"/>
        <v>-18</v>
      </c>
    </row>
    <row r="14" spans="1:28" ht="12.95" customHeight="1" x14ac:dyDescent="0.2">
      <c r="A14" s="14">
        <v>11</v>
      </c>
      <c r="B14" s="17" t="s">
        <v>19</v>
      </c>
      <c r="C14" s="18">
        <v>18</v>
      </c>
      <c r="D14" s="19">
        <v>33.5</v>
      </c>
      <c r="E14" s="20">
        <v>10440</v>
      </c>
      <c r="F14" s="21">
        <v>6</v>
      </c>
      <c r="G14" s="17" t="s">
        <v>84</v>
      </c>
      <c r="H14" s="18">
        <v>1</v>
      </c>
      <c r="I14" s="19">
        <v>20.2</v>
      </c>
      <c r="J14" s="20">
        <v>520</v>
      </c>
      <c r="K14" s="21">
        <v>17</v>
      </c>
      <c r="L14" s="17" t="s">
        <v>73</v>
      </c>
      <c r="M14" s="18">
        <v>6</v>
      </c>
      <c r="N14" s="19">
        <v>42</v>
      </c>
      <c r="O14" s="20">
        <v>4060</v>
      </c>
      <c r="P14" s="21">
        <v>17</v>
      </c>
      <c r="Q14" s="17" t="s">
        <v>109</v>
      </c>
      <c r="R14" s="18">
        <v>9</v>
      </c>
      <c r="S14" s="19">
        <v>37.5</v>
      </c>
      <c r="T14" s="20">
        <v>5460</v>
      </c>
      <c r="U14" s="21">
        <v>11</v>
      </c>
      <c r="V14" s="17" t="s">
        <v>66</v>
      </c>
      <c r="W14" s="18">
        <v>4</v>
      </c>
      <c r="X14" s="19">
        <v>25</v>
      </c>
      <c r="Y14" s="20">
        <v>2180</v>
      </c>
      <c r="Z14" s="21">
        <v>16</v>
      </c>
      <c r="AA14" s="28">
        <f t="shared" si="1"/>
        <v>38</v>
      </c>
      <c r="AB14" s="29">
        <f t="shared" si="0"/>
        <v>-30</v>
      </c>
    </row>
    <row r="15" spans="1:28" ht="12.95" customHeight="1" x14ac:dyDescent="0.2">
      <c r="A15" s="14">
        <v>12</v>
      </c>
      <c r="B15" s="17" t="s">
        <v>55</v>
      </c>
      <c r="C15" s="18">
        <v>13</v>
      </c>
      <c r="D15" s="19">
        <v>28.5</v>
      </c>
      <c r="E15" s="20">
        <v>7400</v>
      </c>
      <c r="F15" s="21">
        <v>13</v>
      </c>
      <c r="G15" s="17" t="s">
        <v>51</v>
      </c>
      <c r="H15" s="18">
        <v>4</v>
      </c>
      <c r="I15" s="19">
        <v>41</v>
      </c>
      <c r="J15" s="20">
        <v>3660</v>
      </c>
      <c r="K15" s="21">
        <v>14</v>
      </c>
      <c r="L15" s="17" t="s">
        <v>79</v>
      </c>
      <c r="M15" s="18">
        <v>23</v>
      </c>
      <c r="N15" s="19">
        <v>31</v>
      </c>
      <c r="O15" s="20">
        <v>14000</v>
      </c>
      <c r="P15" s="21">
        <v>3</v>
      </c>
      <c r="Q15" s="17" t="s">
        <v>15</v>
      </c>
      <c r="R15" s="18">
        <v>7</v>
      </c>
      <c r="S15" s="19">
        <v>35</v>
      </c>
      <c r="T15" s="20">
        <v>4360</v>
      </c>
      <c r="U15" s="21">
        <v>16</v>
      </c>
      <c r="V15" s="17" t="s">
        <v>61</v>
      </c>
      <c r="W15" s="18">
        <v>8</v>
      </c>
      <c r="X15" s="19">
        <v>32.200000000000003</v>
      </c>
      <c r="Y15" s="20">
        <v>5300</v>
      </c>
      <c r="Z15" s="21">
        <v>12</v>
      </c>
      <c r="AA15" s="28">
        <f t="shared" si="1"/>
        <v>55</v>
      </c>
      <c r="AB15" s="29">
        <f t="shared" si="0"/>
        <v>-13</v>
      </c>
    </row>
    <row r="16" spans="1:28" ht="12.95" customHeight="1" x14ac:dyDescent="0.2">
      <c r="A16" s="14">
        <v>13</v>
      </c>
      <c r="B16" s="17" t="s">
        <v>87</v>
      </c>
      <c r="C16" s="18">
        <v>15</v>
      </c>
      <c r="D16" s="19">
        <v>41</v>
      </c>
      <c r="E16" s="20">
        <v>9580</v>
      </c>
      <c r="F16" s="21">
        <v>10</v>
      </c>
      <c r="G16" s="22" t="s">
        <v>38</v>
      </c>
      <c r="H16" s="23">
        <v>9</v>
      </c>
      <c r="I16" s="24">
        <v>31</v>
      </c>
      <c r="J16" s="25">
        <v>5760</v>
      </c>
      <c r="K16" s="26">
        <v>12</v>
      </c>
      <c r="L16" s="17" t="s">
        <v>68</v>
      </c>
      <c r="M16" s="18">
        <v>9</v>
      </c>
      <c r="N16" s="19">
        <v>40.5</v>
      </c>
      <c r="O16" s="20">
        <v>5780</v>
      </c>
      <c r="P16" s="21">
        <v>14</v>
      </c>
      <c r="Q16" s="17" t="s">
        <v>82</v>
      </c>
      <c r="R16" s="18">
        <v>7</v>
      </c>
      <c r="S16" s="19">
        <v>31.5</v>
      </c>
      <c r="T16" s="20">
        <v>4700</v>
      </c>
      <c r="U16" s="21">
        <v>15</v>
      </c>
      <c r="V16" s="17" t="s">
        <v>91</v>
      </c>
      <c r="W16" s="18">
        <v>15</v>
      </c>
      <c r="X16" s="19">
        <v>29.5</v>
      </c>
      <c r="Y16" s="20">
        <v>9160</v>
      </c>
      <c r="Z16" s="21">
        <v>4</v>
      </c>
      <c r="AA16" s="28">
        <f t="shared" si="1"/>
        <v>55</v>
      </c>
      <c r="AB16" s="29">
        <f t="shared" si="0"/>
        <v>-13</v>
      </c>
    </row>
    <row r="17" spans="1:28" ht="12.95" customHeight="1" x14ac:dyDescent="0.2">
      <c r="A17" s="14">
        <v>14</v>
      </c>
      <c r="B17" s="17" t="s">
        <v>32</v>
      </c>
      <c r="C17" s="18">
        <v>13</v>
      </c>
      <c r="D17" s="19">
        <v>28.8</v>
      </c>
      <c r="E17" s="20">
        <v>7840</v>
      </c>
      <c r="F17" s="21">
        <v>12</v>
      </c>
      <c r="G17" s="17" t="s">
        <v>59</v>
      </c>
      <c r="H17" s="18">
        <v>11</v>
      </c>
      <c r="I17" s="19">
        <v>28</v>
      </c>
      <c r="J17" s="20">
        <v>6500</v>
      </c>
      <c r="K17" s="21">
        <v>8</v>
      </c>
      <c r="L17" s="17" t="s">
        <v>63</v>
      </c>
      <c r="M17" s="18">
        <v>13</v>
      </c>
      <c r="N17" s="19">
        <v>41.5</v>
      </c>
      <c r="O17" s="20">
        <v>8500</v>
      </c>
      <c r="P17" s="21">
        <v>9</v>
      </c>
      <c r="Q17" s="17" t="s">
        <v>78</v>
      </c>
      <c r="R17" s="18">
        <v>22</v>
      </c>
      <c r="S17" s="19">
        <v>39.799999999999997</v>
      </c>
      <c r="T17" s="20">
        <v>13920</v>
      </c>
      <c r="U17" s="21">
        <v>4</v>
      </c>
      <c r="V17" s="17" t="s">
        <v>20</v>
      </c>
      <c r="W17" s="18">
        <v>10</v>
      </c>
      <c r="X17" s="19">
        <v>29.3</v>
      </c>
      <c r="Y17" s="20">
        <v>5660</v>
      </c>
      <c r="Z17" s="21">
        <v>10</v>
      </c>
      <c r="AA17" s="28">
        <f t="shared" si="1"/>
        <v>69</v>
      </c>
      <c r="AB17" s="29">
        <f t="shared" si="0"/>
        <v>1</v>
      </c>
    </row>
    <row r="18" spans="1:28" ht="12.95" customHeight="1" x14ac:dyDescent="0.2">
      <c r="A18" s="14">
        <v>15</v>
      </c>
      <c r="B18" s="22" t="s">
        <v>36</v>
      </c>
      <c r="C18" s="23">
        <v>16</v>
      </c>
      <c r="D18" s="24">
        <v>34</v>
      </c>
      <c r="E18" s="25">
        <v>9640</v>
      </c>
      <c r="F18" s="26">
        <v>9</v>
      </c>
      <c r="G18" s="17" t="s">
        <v>104</v>
      </c>
      <c r="H18" s="18">
        <v>6</v>
      </c>
      <c r="I18" s="19">
        <v>32</v>
      </c>
      <c r="J18" s="20">
        <v>3660</v>
      </c>
      <c r="K18" s="21">
        <v>14</v>
      </c>
      <c r="L18" s="17" t="s">
        <v>88</v>
      </c>
      <c r="M18" s="18">
        <v>14</v>
      </c>
      <c r="N18" s="19">
        <v>36.5</v>
      </c>
      <c r="O18" s="20">
        <v>8620</v>
      </c>
      <c r="P18" s="21">
        <v>8</v>
      </c>
      <c r="Q18" s="17" t="s">
        <v>17</v>
      </c>
      <c r="R18" s="18">
        <v>25</v>
      </c>
      <c r="S18" s="19">
        <v>35.4</v>
      </c>
      <c r="T18" s="20">
        <v>15960</v>
      </c>
      <c r="U18" s="21">
        <v>1</v>
      </c>
      <c r="V18" s="17" t="s">
        <v>71</v>
      </c>
      <c r="W18" s="18">
        <v>1</v>
      </c>
      <c r="X18" s="19">
        <v>25.6</v>
      </c>
      <c r="Y18" s="20">
        <v>620</v>
      </c>
      <c r="Z18" s="21">
        <v>17</v>
      </c>
      <c r="AA18" s="28">
        <f t="shared" si="1"/>
        <v>62</v>
      </c>
      <c r="AB18" s="29">
        <f t="shared" si="0"/>
        <v>-6</v>
      </c>
    </row>
    <row r="19" spans="1:28" ht="12.95" customHeight="1" x14ac:dyDescent="0.2">
      <c r="A19" s="14">
        <v>16</v>
      </c>
      <c r="B19" s="17" t="s">
        <v>90</v>
      </c>
      <c r="C19" s="18">
        <v>25</v>
      </c>
      <c r="D19" s="19">
        <v>36</v>
      </c>
      <c r="E19" s="20">
        <v>14120</v>
      </c>
      <c r="F19" s="21">
        <v>3</v>
      </c>
      <c r="G19" s="17" t="s">
        <v>29</v>
      </c>
      <c r="H19" s="18">
        <v>13</v>
      </c>
      <c r="I19" s="19">
        <v>31.5</v>
      </c>
      <c r="J19" s="20">
        <v>8080</v>
      </c>
      <c r="K19" s="21">
        <v>4</v>
      </c>
      <c r="L19" s="17" t="s">
        <v>58</v>
      </c>
      <c r="M19" s="18">
        <v>8</v>
      </c>
      <c r="N19" s="19">
        <v>27.5</v>
      </c>
      <c r="O19" s="20">
        <v>4500</v>
      </c>
      <c r="P19" s="21">
        <v>15</v>
      </c>
      <c r="Q19" s="17" t="s">
        <v>62</v>
      </c>
      <c r="R19" s="18">
        <v>9</v>
      </c>
      <c r="S19" s="19">
        <v>27</v>
      </c>
      <c r="T19" s="20">
        <v>4820</v>
      </c>
      <c r="U19" s="21">
        <v>14</v>
      </c>
      <c r="V19" s="17" t="s">
        <v>110</v>
      </c>
      <c r="W19" s="18">
        <v>4</v>
      </c>
      <c r="X19" s="19">
        <v>33.1</v>
      </c>
      <c r="Y19" s="20">
        <v>2560</v>
      </c>
      <c r="Z19" s="21">
        <v>14</v>
      </c>
      <c r="AA19" s="28">
        <f t="shared" si="1"/>
        <v>59</v>
      </c>
      <c r="AB19" s="29">
        <f t="shared" si="0"/>
        <v>-9</v>
      </c>
    </row>
    <row r="20" spans="1:28" ht="12.95" customHeight="1" x14ac:dyDescent="0.2">
      <c r="A20" s="14">
        <v>17</v>
      </c>
      <c r="B20" s="17" t="s">
        <v>52</v>
      </c>
      <c r="C20" s="18">
        <v>17</v>
      </c>
      <c r="D20" s="19">
        <v>33</v>
      </c>
      <c r="E20" s="20">
        <v>10180</v>
      </c>
      <c r="F20" s="21">
        <v>8</v>
      </c>
      <c r="G20" s="17" t="s">
        <v>16</v>
      </c>
      <c r="H20" s="18">
        <v>4</v>
      </c>
      <c r="I20" s="19">
        <v>28</v>
      </c>
      <c r="J20" s="20">
        <v>2380</v>
      </c>
      <c r="K20" s="21">
        <v>16</v>
      </c>
      <c r="L20" s="17" t="s">
        <v>97</v>
      </c>
      <c r="M20" s="18">
        <v>14</v>
      </c>
      <c r="N20" s="19">
        <v>32</v>
      </c>
      <c r="O20" s="20">
        <v>8100</v>
      </c>
      <c r="P20" s="21">
        <v>10</v>
      </c>
      <c r="Q20" s="17" t="s">
        <v>44</v>
      </c>
      <c r="R20" s="18">
        <v>13</v>
      </c>
      <c r="S20" s="19">
        <v>29.5</v>
      </c>
      <c r="T20" s="20">
        <v>7500</v>
      </c>
      <c r="U20" s="21">
        <v>9</v>
      </c>
      <c r="V20" s="17" t="s">
        <v>21</v>
      </c>
      <c r="W20" s="18">
        <v>12</v>
      </c>
      <c r="X20" s="19">
        <v>28.2</v>
      </c>
      <c r="Y20" s="20">
        <v>7040</v>
      </c>
      <c r="Z20" s="21">
        <v>5</v>
      </c>
      <c r="AA20" s="28">
        <f t="shared" si="1"/>
        <v>60</v>
      </c>
      <c r="AB20" s="29">
        <f t="shared" si="0"/>
        <v>-8</v>
      </c>
    </row>
    <row r="21" spans="1:28" s="4" customFormat="1" ht="12.95" customHeight="1" x14ac:dyDescent="0.2">
      <c r="A21" s="6" t="s">
        <v>35</v>
      </c>
      <c r="B21" s="35" t="s">
        <v>3</v>
      </c>
      <c r="C21" s="35"/>
      <c r="D21" s="35"/>
      <c r="E21" s="35"/>
      <c r="F21" s="35"/>
      <c r="G21" s="35" t="s">
        <v>6</v>
      </c>
      <c r="H21" s="35"/>
      <c r="I21" s="35"/>
      <c r="J21" s="35"/>
      <c r="K21" s="35"/>
      <c r="L21" s="35" t="s">
        <v>5</v>
      </c>
      <c r="M21" s="35"/>
      <c r="N21" s="35"/>
      <c r="O21" s="35"/>
      <c r="P21" s="35"/>
      <c r="Q21" s="35" t="s">
        <v>12</v>
      </c>
      <c r="R21" s="35"/>
      <c r="S21" s="35"/>
      <c r="T21" s="35"/>
      <c r="U21" s="35"/>
      <c r="V21" s="35" t="s">
        <v>11</v>
      </c>
      <c r="W21" s="35"/>
      <c r="X21" s="35"/>
      <c r="Y21" s="35"/>
      <c r="Z21" s="35"/>
      <c r="AA21" s="39">
        <f>SUM(AA4:AA20)</f>
        <v>1149</v>
      </c>
      <c r="AB21" s="15" t="s">
        <v>26</v>
      </c>
    </row>
    <row r="22" spans="1:28" s="4" customFormat="1" ht="12.95" customHeight="1" x14ac:dyDescent="0.2">
      <c r="A22" s="7">
        <v>2018</v>
      </c>
      <c r="B22" s="35" t="s">
        <v>4</v>
      </c>
      <c r="C22" s="35"/>
      <c r="D22" s="35"/>
      <c r="E22" s="35"/>
      <c r="F22" s="35"/>
      <c r="G22" s="35" t="s">
        <v>4</v>
      </c>
      <c r="H22" s="35"/>
      <c r="I22" s="35"/>
      <c r="J22" s="35"/>
      <c r="K22" s="35"/>
      <c r="L22" s="35" t="s">
        <v>4</v>
      </c>
      <c r="M22" s="35"/>
      <c r="N22" s="35"/>
      <c r="O22" s="35"/>
      <c r="P22" s="35"/>
      <c r="Q22" s="35" t="s">
        <v>4</v>
      </c>
      <c r="R22" s="35"/>
      <c r="S22" s="35"/>
      <c r="T22" s="35"/>
      <c r="U22" s="35"/>
      <c r="V22" s="35" t="s">
        <v>4</v>
      </c>
      <c r="W22" s="35"/>
      <c r="X22" s="35"/>
      <c r="Y22" s="35"/>
      <c r="Z22" s="35"/>
      <c r="AA22" s="39"/>
      <c r="AB22" s="16" t="s">
        <v>27</v>
      </c>
    </row>
    <row r="23" spans="1:28" s="4" customFormat="1" ht="12.95" customHeight="1" x14ac:dyDescent="0.2">
      <c r="A23" s="8" t="s">
        <v>33</v>
      </c>
      <c r="B23" s="36">
        <f>SUM(C4:C20)</f>
        <v>295</v>
      </c>
      <c r="C23" s="36"/>
      <c r="D23" s="36"/>
      <c r="E23" s="36"/>
      <c r="F23" s="36"/>
      <c r="G23" s="36">
        <f>SUM(H4:H20)</f>
        <v>185</v>
      </c>
      <c r="H23" s="36"/>
      <c r="I23" s="36"/>
      <c r="J23" s="36"/>
      <c r="K23" s="36"/>
      <c r="L23" s="36">
        <f>SUM(M4:M20)</f>
        <v>256</v>
      </c>
      <c r="M23" s="36"/>
      <c r="N23" s="36"/>
      <c r="O23" s="36"/>
      <c r="P23" s="36"/>
      <c r="Q23" s="36">
        <f>SUM(R4:R20)</f>
        <v>239</v>
      </c>
      <c r="R23" s="36"/>
      <c r="S23" s="36"/>
      <c r="T23" s="36"/>
      <c r="U23" s="36"/>
      <c r="V23" s="36">
        <f>SUM(W4:W20)</f>
        <v>174</v>
      </c>
      <c r="W23" s="36"/>
      <c r="X23" s="36"/>
      <c r="Y23" s="36"/>
      <c r="Z23" s="36"/>
      <c r="AA23" s="39"/>
      <c r="AB23" s="27">
        <f>SUM(AA4:AA20)/17</f>
        <v>67.588235294117652</v>
      </c>
    </row>
    <row r="24" spans="1:28" s="5" customFormat="1" ht="9.75" x14ac:dyDescent="0.2">
      <c r="A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8" s="5" customFormat="1" ht="9.75" x14ac:dyDescent="0.2">
      <c r="A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8" s="5" customFormat="1" ht="9.75" x14ac:dyDescent="0.2">
      <c r="A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8" s="5" customFormat="1" ht="9.75" x14ac:dyDescent="0.2">
      <c r="A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8" s="5" customFormat="1" ht="9.75" x14ac:dyDescent="0.2">
      <c r="A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8" s="5" customFormat="1" ht="9.75" x14ac:dyDescent="0.2">
      <c r="A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8" s="5" customFormat="1" ht="9.75" x14ac:dyDescent="0.2">
      <c r="A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8" s="5" customFormat="1" ht="9.75" x14ac:dyDescent="0.2">
      <c r="A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8" s="5" customFormat="1" ht="9.75" x14ac:dyDescent="0.2">
      <c r="A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s="5" customFormat="1" ht="9.75" x14ac:dyDescent="0.2">
      <c r="A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s="5" customFormat="1" ht="9.75" x14ac:dyDescent="0.2">
      <c r="A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s="5" customFormat="1" ht="9.75" x14ac:dyDescent="0.2">
      <c r="A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s="5" customFormat="1" ht="9.75" x14ac:dyDescent="0.2">
      <c r="A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s="5" customFormat="1" ht="9.75" x14ac:dyDescent="0.2">
      <c r="A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s="5" customFormat="1" ht="9.75" x14ac:dyDescent="0.2">
      <c r="A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s="5" customFormat="1" ht="9.75" x14ac:dyDescent="0.2">
      <c r="A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s="5" customFormat="1" ht="9.75" x14ac:dyDescent="0.2">
      <c r="A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s="5" customFormat="1" ht="9.75" x14ac:dyDescent="0.2">
      <c r="A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s="5" customFormat="1" ht="9.75" x14ac:dyDescent="0.2">
      <c r="A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7" s="5" customFormat="1" ht="9.75" x14ac:dyDescent="0.2">
      <c r="A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7" s="5" customFormat="1" ht="9.75" x14ac:dyDescent="0.2">
      <c r="A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s="5" customFormat="1" ht="9.75" x14ac:dyDescent="0.2">
      <c r="A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s="5" customFormat="1" ht="9.75" x14ac:dyDescent="0.2">
      <c r="A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s="5" customFormat="1" ht="9.75" x14ac:dyDescent="0.2">
      <c r="A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s="5" customFormat="1" ht="9.75" x14ac:dyDescent="0.2">
      <c r="A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s="5" customFormat="1" ht="9.75" x14ac:dyDescent="0.2">
      <c r="A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s="5" customFormat="1" ht="9.75" x14ac:dyDescent="0.2">
      <c r="A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s="5" customFormat="1" ht="9.75" x14ac:dyDescent="0.2">
      <c r="A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s="5" customFormat="1" ht="9.75" x14ac:dyDescent="0.2">
      <c r="A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s="5" customFormat="1" ht="9.75" x14ac:dyDescent="0.2">
      <c r="A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s="5" customFormat="1" ht="9.75" x14ac:dyDescent="0.2">
      <c r="A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s="5" customFormat="1" ht="9.75" x14ac:dyDescent="0.2">
      <c r="A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s="5" customFormat="1" ht="9.75" x14ac:dyDescent="0.2">
      <c r="A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s="5" customFormat="1" ht="9.75" x14ac:dyDescent="0.2">
      <c r="A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s="5" customFormat="1" ht="9.75" x14ac:dyDescent="0.2">
      <c r="A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s="5" customFormat="1" ht="9.75" x14ac:dyDescent="0.2">
      <c r="A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s="5" customFormat="1" ht="9.75" x14ac:dyDescent="0.2">
      <c r="A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s="5" customFormat="1" ht="9.75" x14ac:dyDescent="0.2">
      <c r="A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s="5" customFormat="1" ht="9.75" x14ac:dyDescent="0.2">
      <c r="A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s="5" customFormat="1" ht="9.75" x14ac:dyDescent="0.2">
      <c r="A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s="5" customFormat="1" ht="9.75" x14ac:dyDescent="0.2">
      <c r="A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s="5" customFormat="1" ht="9.75" x14ac:dyDescent="0.2">
      <c r="A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7" s="5" customFormat="1" ht="9.75" x14ac:dyDescent="0.2">
      <c r="A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s="5" customFormat="1" ht="9.75" x14ac:dyDescent="0.2">
      <c r="A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1:27" s="5" customFormat="1" ht="9.75" x14ac:dyDescent="0.2">
      <c r="A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s="5" customFormat="1" ht="9.75" x14ac:dyDescent="0.2">
      <c r="A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1:27" s="5" customFormat="1" ht="9.75" x14ac:dyDescent="0.2">
      <c r="A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1:27" s="5" customFormat="1" ht="9.75" x14ac:dyDescent="0.2">
      <c r="A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1:27" s="5" customFormat="1" ht="9.75" x14ac:dyDescent="0.2">
      <c r="A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</row>
    <row r="73" spans="1:27" s="5" customFormat="1" ht="9.75" x14ac:dyDescent="0.2">
      <c r="A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1:27" s="5" customFormat="1" ht="9.75" x14ac:dyDescent="0.2">
      <c r="A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spans="1:27" s="5" customFormat="1" ht="9.75" x14ac:dyDescent="0.2">
      <c r="A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1:27" s="5" customFormat="1" ht="9.75" x14ac:dyDescent="0.2">
      <c r="A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1:27" s="5" customFormat="1" ht="9.75" x14ac:dyDescent="0.2">
      <c r="A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1:27" s="5" customFormat="1" ht="9.75" x14ac:dyDescent="0.2">
      <c r="A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1:27" s="5" customFormat="1" ht="9.75" x14ac:dyDescent="0.2">
      <c r="A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1:27" s="5" customFormat="1" ht="9.75" x14ac:dyDescent="0.2">
      <c r="A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spans="1:27" s="5" customFormat="1" ht="9.75" x14ac:dyDescent="0.2">
      <c r="A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1:27" s="5" customFormat="1" ht="9.75" x14ac:dyDescent="0.2">
      <c r="A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1:27" s="5" customFormat="1" ht="9.75" x14ac:dyDescent="0.2">
      <c r="A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1:27" s="5" customFormat="1" ht="9.75" x14ac:dyDescent="0.2">
      <c r="A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</row>
    <row r="85" spans="1:27" s="5" customFormat="1" ht="9.75" x14ac:dyDescent="0.2">
      <c r="A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</row>
    <row r="86" spans="1:27" s="5" customFormat="1" ht="9.75" x14ac:dyDescent="0.2">
      <c r="A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1:27" s="5" customFormat="1" ht="9.75" x14ac:dyDescent="0.2">
      <c r="A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1:27" s="5" customFormat="1" ht="9.75" x14ac:dyDescent="0.2">
      <c r="A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7" s="5" customFormat="1" ht="9.75" x14ac:dyDescent="0.2">
      <c r="A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7" s="5" customFormat="1" ht="9.75" x14ac:dyDescent="0.2">
      <c r="A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1:27" s="5" customFormat="1" ht="9.75" x14ac:dyDescent="0.2">
      <c r="A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7" s="5" customFormat="1" ht="9.75" x14ac:dyDescent="0.2">
      <c r="A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1:27" s="5" customFormat="1" ht="9.75" x14ac:dyDescent="0.2">
      <c r="A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1:27" s="5" customFormat="1" ht="9.75" x14ac:dyDescent="0.2">
      <c r="A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1:27" s="5" customFormat="1" ht="9.75" x14ac:dyDescent="0.2">
      <c r="A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7" s="5" customFormat="1" ht="9.75" x14ac:dyDescent="0.2">
      <c r="A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</row>
    <row r="97" spans="1:27" s="5" customFormat="1" ht="9.75" x14ac:dyDescent="0.2">
      <c r="A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1:27" s="5" customFormat="1" ht="9.75" x14ac:dyDescent="0.2">
      <c r="A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</row>
    <row r="99" spans="1:27" s="5" customFormat="1" ht="9.75" x14ac:dyDescent="0.2">
      <c r="A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</row>
    <row r="100" spans="1:27" s="5" customFormat="1" ht="9.75" x14ac:dyDescent="0.2">
      <c r="A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</row>
    <row r="101" spans="1:27" s="5" customFormat="1" ht="9.75" x14ac:dyDescent="0.2">
      <c r="A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</row>
    <row r="102" spans="1:27" s="5" customFormat="1" ht="9.75" x14ac:dyDescent="0.2">
      <c r="A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</row>
    <row r="103" spans="1:27" s="5" customFormat="1" ht="9.75" x14ac:dyDescent="0.2">
      <c r="A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</row>
    <row r="104" spans="1:27" s="5" customFormat="1" ht="9.75" x14ac:dyDescent="0.2">
      <c r="A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</row>
    <row r="105" spans="1:27" s="5" customFormat="1" ht="9.75" x14ac:dyDescent="0.2">
      <c r="A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1:27" s="5" customFormat="1" ht="9.75" x14ac:dyDescent="0.2">
      <c r="A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</row>
    <row r="107" spans="1:27" s="5" customFormat="1" ht="9.75" x14ac:dyDescent="0.2">
      <c r="A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</row>
    <row r="108" spans="1:27" s="5" customFormat="1" ht="9.75" x14ac:dyDescent="0.2">
      <c r="A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1:27" s="5" customFormat="1" ht="9.75" x14ac:dyDescent="0.2">
      <c r="A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</row>
    <row r="110" spans="1:27" s="5" customFormat="1" ht="9.75" x14ac:dyDescent="0.2">
      <c r="A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</row>
    <row r="111" spans="1:27" s="5" customFormat="1" ht="9.75" x14ac:dyDescent="0.2">
      <c r="A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</row>
    <row r="112" spans="1:27" s="5" customFormat="1" ht="9.75" x14ac:dyDescent="0.2">
      <c r="A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</row>
    <row r="113" spans="1:27" s="5" customFormat="1" ht="9.75" x14ac:dyDescent="0.2">
      <c r="A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</row>
    <row r="114" spans="1:27" s="5" customFormat="1" ht="9.75" x14ac:dyDescent="0.2">
      <c r="A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</row>
    <row r="115" spans="1:27" s="5" customFormat="1" ht="9.75" x14ac:dyDescent="0.2">
      <c r="A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</row>
    <row r="116" spans="1:27" s="5" customFormat="1" ht="9.75" x14ac:dyDescent="0.2">
      <c r="A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</row>
    <row r="117" spans="1:27" s="5" customFormat="1" ht="9.75" x14ac:dyDescent="0.2">
      <c r="A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</row>
    <row r="118" spans="1:27" s="5" customFormat="1" ht="9.75" x14ac:dyDescent="0.2">
      <c r="A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</row>
    <row r="119" spans="1:27" s="5" customFormat="1" ht="9.75" x14ac:dyDescent="0.2">
      <c r="A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</row>
    <row r="120" spans="1:27" s="5" customFormat="1" ht="9.75" x14ac:dyDescent="0.2">
      <c r="A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1:27" s="5" customFormat="1" ht="9.75" x14ac:dyDescent="0.2">
      <c r="A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</row>
    <row r="122" spans="1:27" s="5" customFormat="1" ht="9.75" x14ac:dyDescent="0.2">
      <c r="A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</row>
    <row r="123" spans="1:27" s="5" customFormat="1" ht="9.75" x14ac:dyDescent="0.2">
      <c r="A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</row>
    <row r="124" spans="1:27" s="5" customFormat="1" ht="9.75" x14ac:dyDescent="0.2">
      <c r="A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</row>
    <row r="125" spans="1:27" s="5" customFormat="1" ht="9.75" x14ac:dyDescent="0.2">
      <c r="A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</row>
    <row r="126" spans="1:27" s="5" customFormat="1" ht="9.75" x14ac:dyDescent="0.2">
      <c r="A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</row>
    <row r="127" spans="1:27" s="5" customFormat="1" ht="9.75" x14ac:dyDescent="0.2">
      <c r="A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</row>
    <row r="128" spans="1:27" s="5" customFormat="1" ht="9.75" x14ac:dyDescent="0.2">
      <c r="A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</row>
    <row r="129" spans="1:27" s="5" customFormat="1" ht="9.75" x14ac:dyDescent="0.2">
      <c r="A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</row>
    <row r="130" spans="1:27" s="5" customFormat="1" ht="9.75" x14ac:dyDescent="0.2">
      <c r="A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</row>
    <row r="131" spans="1:27" s="5" customFormat="1" ht="9.75" x14ac:dyDescent="0.2">
      <c r="A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</row>
    <row r="132" spans="1:27" s="5" customFormat="1" ht="9.75" x14ac:dyDescent="0.2">
      <c r="A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</row>
    <row r="133" spans="1:27" s="5" customFormat="1" ht="9.75" x14ac:dyDescent="0.2">
      <c r="A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</row>
    <row r="134" spans="1:27" s="5" customFormat="1" ht="9.75" x14ac:dyDescent="0.2">
      <c r="A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</row>
    <row r="135" spans="1:27" s="5" customFormat="1" ht="9.75" x14ac:dyDescent="0.2">
      <c r="A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</row>
    <row r="136" spans="1:27" s="5" customFormat="1" ht="9.75" x14ac:dyDescent="0.2">
      <c r="A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</row>
    <row r="137" spans="1:27" s="5" customFormat="1" ht="9.75" x14ac:dyDescent="0.2">
      <c r="A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</row>
    <row r="138" spans="1:27" s="5" customFormat="1" ht="9.75" x14ac:dyDescent="0.2">
      <c r="A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</row>
    <row r="139" spans="1:27" s="5" customFormat="1" ht="9.75" x14ac:dyDescent="0.2">
      <c r="A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</row>
  </sheetData>
  <mergeCells count="22">
    <mergeCell ref="B2:F2"/>
    <mergeCell ref="G21:K21"/>
    <mergeCell ref="B21:F21"/>
    <mergeCell ref="A1:AB1"/>
    <mergeCell ref="L21:P21"/>
    <mergeCell ref="AA21:AA23"/>
    <mergeCell ref="V2:Z2"/>
    <mergeCell ref="V21:Z21"/>
    <mergeCell ref="V22:Z22"/>
    <mergeCell ref="V23:Z23"/>
    <mergeCell ref="B23:F23"/>
    <mergeCell ref="B22:F22"/>
    <mergeCell ref="G2:K2"/>
    <mergeCell ref="G22:K22"/>
    <mergeCell ref="G23:K23"/>
    <mergeCell ref="L23:P23"/>
    <mergeCell ref="Q2:U2"/>
    <mergeCell ref="Q21:U21"/>
    <mergeCell ref="Q22:U22"/>
    <mergeCell ref="L22:P22"/>
    <mergeCell ref="Q23:U23"/>
    <mergeCell ref="L2:P2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2018-06-04T09:53:33Z</cp:lastPrinted>
  <dcterms:created xsi:type="dcterms:W3CDTF">2003-06-13T07:01:41Z</dcterms:created>
  <dcterms:modified xsi:type="dcterms:W3CDTF">2018-06-10T21:39:16Z</dcterms:modified>
</cp:coreProperties>
</file>