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<sst xmlns="http://schemas.openxmlformats.org/spreadsheetml/2006/main" count="104" uniqueCount="66">
  <si>
    <t>Ryb</t>
  </si>
  <si>
    <t>N-R</t>
  </si>
  <si>
    <t>RAZEM</t>
  </si>
  <si>
    <t>GP</t>
  </si>
  <si>
    <t>Stanowisko</t>
  </si>
  <si>
    <t>nr</t>
  </si>
  <si>
    <t>Zawodnik</t>
  </si>
  <si>
    <t>Pkt</t>
  </si>
  <si>
    <t>STATUS</t>
  </si>
  <si>
    <t>ryb</t>
  </si>
  <si>
    <t>STANOWISK</t>
  </si>
  <si>
    <t>śr. na stan.</t>
  </si>
  <si>
    <t xml:space="preserve">Opis stanowisk </t>
  </si>
  <si>
    <t>…</t>
  </si>
  <si>
    <t>RAZEM  ryby</t>
  </si>
  <si>
    <t>Zasadzki Z.</t>
  </si>
  <si>
    <t>Cieślik</t>
  </si>
  <si>
    <t>Rachwał J.</t>
  </si>
  <si>
    <t>Kruszecki R.</t>
  </si>
  <si>
    <t>Marcinkiewicz</t>
  </si>
  <si>
    <t>Duchnik</t>
  </si>
  <si>
    <t>Dudek</t>
  </si>
  <si>
    <t>Burda</t>
  </si>
  <si>
    <t>Potoplak</t>
  </si>
  <si>
    <t>Bochnacki</t>
  </si>
  <si>
    <t>Tylek</t>
  </si>
  <si>
    <t>Masłowski</t>
  </si>
  <si>
    <t>Szkwarek</t>
  </si>
  <si>
    <t>Przeklasa</t>
  </si>
  <si>
    <t>Suwaj</t>
  </si>
  <si>
    <t>Pacioch</t>
  </si>
  <si>
    <t>Waniewski</t>
  </si>
  <si>
    <t>Białoń</t>
  </si>
  <si>
    <t>Suder</t>
  </si>
  <si>
    <t>Dyński</t>
  </si>
  <si>
    <t>Janik K.</t>
  </si>
  <si>
    <t>Janas</t>
  </si>
  <si>
    <t>Wolański</t>
  </si>
  <si>
    <t>Kocioł</t>
  </si>
  <si>
    <t>Bednarowicz A.</t>
  </si>
  <si>
    <t>Tracz</t>
  </si>
  <si>
    <t>Frasik</t>
  </si>
  <si>
    <t>Lach J.</t>
  </si>
  <si>
    <t>Mateja</t>
  </si>
  <si>
    <t>Kozłowski</t>
  </si>
  <si>
    <t>Kwiatkowski</t>
  </si>
  <si>
    <t>Krawczyk (Zag)</t>
  </si>
  <si>
    <t>Plewa</t>
  </si>
  <si>
    <t>Mościcki</t>
  </si>
  <si>
    <t>Szymala</t>
  </si>
  <si>
    <t>Szepieniec</t>
  </si>
  <si>
    <t>Gawlik B.</t>
  </si>
  <si>
    <t>Rosenstrauch</t>
  </si>
  <si>
    <t>Machulski</t>
  </si>
  <si>
    <t>Szczygieł</t>
  </si>
  <si>
    <t>Stańda</t>
  </si>
  <si>
    <t>Moskal</t>
  </si>
  <si>
    <t>Skiba</t>
  </si>
  <si>
    <t>Skopek</t>
  </si>
  <si>
    <t>Duło</t>
  </si>
  <si>
    <t>Mikrut</t>
  </si>
  <si>
    <t>Grywalski</t>
  </si>
  <si>
    <t>Szajnik</t>
  </si>
  <si>
    <t>Walczyk</t>
  </si>
  <si>
    <t>Nowak</t>
  </si>
  <si>
    <t>Lipień Popradu 1998 sektor C (od ... do ...)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</si>
</sst>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5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64" fontId="1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/>
    </xf>
    <xf numFmtId="164" fontId="2" fillId="35" borderId="0" xfId="0" applyNumberFormat="1" applyFont="1" applyFill="1" applyBorder="1" applyAlignment="1">
      <alignment horizontal="center" vertical="center"/>
    </xf>
    <xf numFmtId="164" fontId="2" fillId="35" borderId="13" xfId="0" applyNumberFormat="1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center" vertical="center"/>
    </xf>
    <xf numFmtId="164" fontId="2" fillId="35" borderId="16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90" zoomScaleNormal="90" zoomScalePageLayoutView="0" workbookViewId="0" topLeftCell="A1">
      <selection activeCell="A1" sqref="A1:P1"/>
    </sheetView>
  </sheetViews>
  <sheetFormatPr defaultColWidth="9.00390625" defaultRowHeight="12.75"/>
  <cols>
    <col min="1" max="1" width="9.25390625" style="11" bestFit="1" customWidth="1"/>
    <col min="2" max="2" width="3.00390625" style="11" bestFit="1" customWidth="1"/>
    <col min="3" max="3" width="12.75390625" style="11" bestFit="1" customWidth="1"/>
    <col min="4" max="4" width="4.00390625" style="11" bestFit="1" customWidth="1"/>
    <col min="5" max="5" width="4.375" style="11" bestFit="1" customWidth="1"/>
    <col min="6" max="6" width="4.875" style="11" bestFit="1" customWidth="1"/>
    <col min="7" max="7" width="3.375" style="11" bestFit="1" customWidth="1"/>
    <col min="8" max="8" width="3.00390625" style="11" bestFit="1" customWidth="1"/>
    <col min="9" max="9" width="11.75390625" style="11" bestFit="1" customWidth="1"/>
    <col min="10" max="10" width="4.00390625" style="11" bestFit="1" customWidth="1"/>
    <col min="11" max="11" width="4.375" style="11" bestFit="1" customWidth="1"/>
    <col min="12" max="12" width="4.875" style="11" bestFit="1" customWidth="1"/>
    <col min="13" max="13" width="3.375" style="11" bestFit="1" customWidth="1"/>
    <col min="14" max="14" width="6.875" style="11" bestFit="1" customWidth="1"/>
    <col min="15" max="15" width="10.625" style="11" bestFit="1" customWidth="1"/>
    <col min="16" max="16" width="13.875" style="11" bestFit="1" customWidth="1"/>
    <col min="17" max="16384" width="9.125" style="11" customWidth="1"/>
  </cols>
  <sheetData>
    <row r="1" spans="1:16" ht="14.25" customHeight="1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1.25">
      <c r="A2" s="16" t="s">
        <v>4</v>
      </c>
      <c r="B2" s="16" t="s">
        <v>5</v>
      </c>
      <c r="C2" s="16" t="s">
        <v>6</v>
      </c>
      <c r="D2" s="16" t="s">
        <v>0</v>
      </c>
      <c r="E2" s="17" t="s">
        <v>1</v>
      </c>
      <c r="F2" s="16" t="s">
        <v>7</v>
      </c>
      <c r="G2" s="16" t="s">
        <v>3</v>
      </c>
      <c r="H2" s="16" t="s">
        <v>5</v>
      </c>
      <c r="I2" s="16" t="s">
        <v>6</v>
      </c>
      <c r="J2" s="16" t="s">
        <v>0</v>
      </c>
      <c r="K2" s="17" t="s">
        <v>1</v>
      </c>
      <c r="L2" s="16" t="s">
        <v>7</v>
      </c>
      <c r="M2" s="16" t="s">
        <v>3</v>
      </c>
      <c r="N2" s="14" t="s">
        <v>2</v>
      </c>
      <c r="O2" s="14" t="s">
        <v>8</v>
      </c>
      <c r="P2" s="18" t="s">
        <v>12</v>
      </c>
    </row>
    <row r="3" spans="1:16" ht="11.25">
      <c r="A3" s="16"/>
      <c r="B3" s="16"/>
      <c r="C3" s="16"/>
      <c r="D3" s="16"/>
      <c r="E3" s="17"/>
      <c r="F3" s="16"/>
      <c r="G3" s="16"/>
      <c r="H3" s="16"/>
      <c r="I3" s="16"/>
      <c r="J3" s="16"/>
      <c r="K3" s="17"/>
      <c r="L3" s="16"/>
      <c r="M3" s="16"/>
      <c r="N3" s="14" t="s">
        <v>9</v>
      </c>
      <c r="O3" s="14" t="s">
        <v>10</v>
      </c>
      <c r="P3" s="18"/>
    </row>
    <row r="4" spans="1:16" ht="11.25">
      <c r="A4" s="1">
        <v>1</v>
      </c>
      <c r="B4" s="2">
        <v>1</v>
      </c>
      <c r="C4" s="3" t="s">
        <v>18</v>
      </c>
      <c r="D4" s="1">
        <v>3</v>
      </c>
      <c r="E4" s="4">
        <v>35.8</v>
      </c>
      <c r="F4" s="2">
        <v>1790</v>
      </c>
      <c r="G4" s="2">
        <v>20</v>
      </c>
      <c r="H4" s="2">
        <v>2</v>
      </c>
      <c r="I4" s="3"/>
      <c r="J4" s="1"/>
      <c r="K4" s="5"/>
      <c r="L4" s="2"/>
      <c r="M4" s="2"/>
      <c r="N4" s="1">
        <f>SUM(D4,J4)</f>
        <v>3</v>
      </c>
      <c r="O4" s="1">
        <f>SUM(N4)-0.5</f>
        <v>2.5</v>
      </c>
      <c r="P4" s="2" t="s">
        <v>13</v>
      </c>
    </row>
    <row r="5" spans="1:16" ht="11.25">
      <c r="A5" s="6">
        <v>2</v>
      </c>
      <c r="B5" s="7">
        <v>3</v>
      </c>
      <c r="C5" s="8" t="s">
        <v>33</v>
      </c>
      <c r="D5" s="6">
        <v>0</v>
      </c>
      <c r="E5" s="9"/>
      <c r="F5" s="7"/>
      <c r="G5" s="7"/>
      <c r="H5" s="7">
        <v>4</v>
      </c>
      <c r="I5" s="8"/>
      <c r="J5" s="6"/>
      <c r="K5" s="10"/>
      <c r="L5" s="7"/>
      <c r="M5" s="7"/>
      <c r="N5" s="6">
        <f aca="true" t="shared" si="0" ref="N5:N27">SUM(D5,J5)</f>
        <v>0</v>
      </c>
      <c r="O5" s="6">
        <f aca="true" t="shared" si="1" ref="O5:O35">SUM(N5)-0.5</f>
        <v>-0.5</v>
      </c>
      <c r="P5" s="7" t="s">
        <v>13</v>
      </c>
    </row>
    <row r="6" spans="1:16" ht="11.25">
      <c r="A6" s="1">
        <v>3</v>
      </c>
      <c r="B6" s="2">
        <v>5</v>
      </c>
      <c r="C6" s="3" t="s">
        <v>34</v>
      </c>
      <c r="D6" s="1">
        <v>0</v>
      </c>
      <c r="E6" s="4"/>
      <c r="F6" s="2"/>
      <c r="G6" s="2"/>
      <c r="H6" s="2">
        <v>6</v>
      </c>
      <c r="I6" s="3" t="s">
        <v>35</v>
      </c>
      <c r="J6" s="1">
        <v>0</v>
      </c>
      <c r="K6" s="5"/>
      <c r="L6" s="2"/>
      <c r="M6" s="2"/>
      <c r="N6" s="1">
        <f>SUM(D6,J6)</f>
        <v>0</v>
      </c>
      <c r="O6" s="1">
        <f t="shared" si="1"/>
        <v>-0.5</v>
      </c>
      <c r="P6" s="2" t="s">
        <v>13</v>
      </c>
    </row>
    <row r="7" spans="1:16" ht="11.25">
      <c r="A7" s="6">
        <v>4</v>
      </c>
      <c r="B7" s="7">
        <v>7</v>
      </c>
      <c r="C7" s="8" t="s">
        <v>23</v>
      </c>
      <c r="D7" s="6">
        <v>0</v>
      </c>
      <c r="E7" s="9"/>
      <c r="F7" s="7"/>
      <c r="G7" s="7"/>
      <c r="H7" s="7">
        <v>8</v>
      </c>
      <c r="I7" s="8" t="s">
        <v>36</v>
      </c>
      <c r="J7" s="6">
        <v>0</v>
      </c>
      <c r="K7" s="10"/>
      <c r="L7" s="7"/>
      <c r="M7" s="7"/>
      <c r="N7" s="6">
        <f t="shared" si="0"/>
        <v>0</v>
      </c>
      <c r="O7" s="6">
        <f t="shared" si="1"/>
        <v>-0.5</v>
      </c>
      <c r="P7" s="7" t="s">
        <v>13</v>
      </c>
    </row>
    <row r="8" spans="1:16" ht="11.25">
      <c r="A8" s="1">
        <v>5</v>
      </c>
      <c r="B8" s="2">
        <v>9</v>
      </c>
      <c r="C8" s="3" t="s">
        <v>15</v>
      </c>
      <c r="D8" s="1">
        <v>0</v>
      </c>
      <c r="E8" s="4"/>
      <c r="F8" s="2"/>
      <c r="G8" s="2"/>
      <c r="H8" s="2">
        <v>10</v>
      </c>
      <c r="I8" s="3" t="s">
        <v>37</v>
      </c>
      <c r="J8" s="1">
        <v>0</v>
      </c>
      <c r="K8" s="5"/>
      <c r="L8" s="2"/>
      <c r="M8" s="2"/>
      <c r="N8" s="1">
        <f t="shared" si="0"/>
        <v>0</v>
      </c>
      <c r="O8" s="1">
        <f t="shared" si="1"/>
        <v>-0.5</v>
      </c>
      <c r="P8" s="2" t="s">
        <v>13</v>
      </c>
    </row>
    <row r="9" spans="1:16" ht="11.25">
      <c r="A9" s="6">
        <v>6</v>
      </c>
      <c r="B9" s="7">
        <v>11</v>
      </c>
      <c r="C9" s="8" t="s">
        <v>38</v>
      </c>
      <c r="D9" s="6">
        <v>0</v>
      </c>
      <c r="E9" s="9"/>
      <c r="F9" s="7"/>
      <c r="G9" s="7"/>
      <c r="H9" s="7">
        <v>12</v>
      </c>
      <c r="I9" s="8" t="s">
        <v>30</v>
      </c>
      <c r="J9" s="6">
        <v>1</v>
      </c>
      <c r="K9" s="10">
        <v>33.2</v>
      </c>
      <c r="L9" s="7">
        <v>390</v>
      </c>
      <c r="M9" s="7">
        <v>15</v>
      </c>
      <c r="N9" s="6">
        <f t="shared" si="0"/>
        <v>1</v>
      </c>
      <c r="O9" s="6">
        <f t="shared" si="1"/>
        <v>0.5</v>
      </c>
      <c r="P9" s="7" t="s">
        <v>13</v>
      </c>
    </row>
    <row r="10" spans="1:16" ht="11.25">
      <c r="A10" s="1">
        <v>7</v>
      </c>
      <c r="B10" s="2">
        <v>13</v>
      </c>
      <c r="C10" s="3" t="s">
        <v>39</v>
      </c>
      <c r="D10" s="1">
        <v>0</v>
      </c>
      <c r="E10" s="4"/>
      <c r="F10" s="2"/>
      <c r="G10" s="2"/>
      <c r="H10" s="2">
        <v>14</v>
      </c>
      <c r="I10" s="3" t="s">
        <v>40</v>
      </c>
      <c r="J10" s="1">
        <v>0</v>
      </c>
      <c r="K10" s="5"/>
      <c r="L10" s="2"/>
      <c r="M10" s="2"/>
      <c r="N10" s="1">
        <f t="shared" si="0"/>
        <v>0</v>
      </c>
      <c r="O10" s="1">
        <f t="shared" si="1"/>
        <v>-0.5</v>
      </c>
      <c r="P10" s="2" t="s">
        <v>13</v>
      </c>
    </row>
    <row r="11" spans="1:16" ht="11.25">
      <c r="A11" s="6">
        <v>8</v>
      </c>
      <c r="B11" s="7">
        <v>15</v>
      </c>
      <c r="C11" s="8" t="s">
        <v>41</v>
      </c>
      <c r="D11" s="6">
        <v>0</v>
      </c>
      <c r="E11" s="9"/>
      <c r="F11" s="7"/>
      <c r="G11" s="7"/>
      <c r="H11" s="7">
        <v>16</v>
      </c>
      <c r="I11" s="8"/>
      <c r="J11" s="6"/>
      <c r="K11" s="10"/>
      <c r="L11" s="7"/>
      <c r="M11" s="7"/>
      <c r="N11" s="6">
        <f t="shared" si="0"/>
        <v>0</v>
      </c>
      <c r="O11" s="6">
        <f t="shared" si="1"/>
        <v>-0.5</v>
      </c>
      <c r="P11" s="7" t="s">
        <v>13</v>
      </c>
    </row>
    <row r="12" spans="1:16" ht="11.25">
      <c r="A12" s="1">
        <v>9</v>
      </c>
      <c r="B12" s="2">
        <v>17</v>
      </c>
      <c r="C12" s="3" t="s">
        <v>31</v>
      </c>
      <c r="D12" s="1">
        <v>0</v>
      </c>
      <c r="E12" s="4"/>
      <c r="F12" s="2"/>
      <c r="G12" s="2"/>
      <c r="H12" s="2">
        <v>18</v>
      </c>
      <c r="I12" s="3" t="s">
        <v>32</v>
      </c>
      <c r="J12" s="1">
        <v>0</v>
      </c>
      <c r="K12" s="5"/>
      <c r="L12" s="2"/>
      <c r="M12" s="2"/>
      <c r="N12" s="1">
        <f t="shared" si="0"/>
        <v>0</v>
      </c>
      <c r="O12" s="1">
        <f t="shared" si="1"/>
        <v>-0.5</v>
      </c>
      <c r="P12" s="2" t="s">
        <v>13</v>
      </c>
    </row>
    <row r="13" spans="1:16" ht="11.25">
      <c r="A13" s="6">
        <v>10</v>
      </c>
      <c r="B13" s="7">
        <v>19</v>
      </c>
      <c r="C13" s="8" t="s">
        <v>19</v>
      </c>
      <c r="D13" s="6">
        <v>0</v>
      </c>
      <c r="E13" s="9"/>
      <c r="F13" s="7"/>
      <c r="G13" s="7"/>
      <c r="H13" s="7">
        <v>20</v>
      </c>
      <c r="I13" s="8" t="s">
        <v>42</v>
      </c>
      <c r="J13" s="6">
        <v>1</v>
      </c>
      <c r="K13" s="10">
        <v>32.3</v>
      </c>
      <c r="L13" s="7">
        <v>360</v>
      </c>
      <c r="M13" s="7">
        <v>14</v>
      </c>
      <c r="N13" s="6">
        <f t="shared" si="0"/>
        <v>1</v>
      </c>
      <c r="O13" s="6">
        <f t="shared" si="1"/>
        <v>0.5</v>
      </c>
      <c r="P13" s="7" t="s">
        <v>13</v>
      </c>
    </row>
    <row r="14" spans="1:16" ht="11.25">
      <c r="A14" s="1">
        <v>11</v>
      </c>
      <c r="B14" s="2">
        <v>21</v>
      </c>
      <c r="C14" s="3" t="s">
        <v>29</v>
      </c>
      <c r="D14" s="1">
        <v>1</v>
      </c>
      <c r="E14" s="4">
        <v>31.9</v>
      </c>
      <c r="F14" s="2">
        <v>360</v>
      </c>
      <c r="G14" s="2">
        <v>13</v>
      </c>
      <c r="H14" s="2">
        <v>22</v>
      </c>
      <c r="I14" s="3" t="s">
        <v>43</v>
      </c>
      <c r="J14" s="1">
        <v>0</v>
      </c>
      <c r="K14" s="5"/>
      <c r="L14" s="2"/>
      <c r="M14" s="2"/>
      <c r="N14" s="1">
        <f t="shared" si="0"/>
        <v>1</v>
      </c>
      <c r="O14" s="1">
        <f t="shared" si="1"/>
        <v>0.5</v>
      </c>
      <c r="P14" s="2" t="s">
        <v>13</v>
      </c>
    </row>
    <row r="15" spans="1:16" ht="11.25">
      <c r="A15" s="6">
        <v>12</v>
      </c>
      <c r="B15" s="7">
        <v>23</v>
      </c>
      <c r="C15" s="8" t="s">
        <v>44</v>
      </c>
      <c r="D15" s="6">
        <v>0</v>
      </c>
      <c r="E15" s="9"/>
      <c r="F15" s="7"/>
      <c r="G15" s="7"/>
      <c r="H15" s="7">
        <v>24</v>
      </c>
      <c r="I15" s="8"/>
      <c r="J15" s="6"/>
      <c r="K15" s="10"/>
      <c r="L15" s="7"/>
      <c r="M15" s="7"/>
      <c r="N15" s="6">
        <f t="shared" si="0"/>
        <v>0</v>
      </c>
      <c r="O15" s="6">
        <f t="shared" si="1"/>
        <v>-0.5</v>
      </c>
      <c r="P15" s="7" t="s">
        <v>13</v>
      </c>
    </row>
    <row r="16" spans="1:16" ht="11.25">
      <c r="A16" s="1">
        <v>13</v>
      </c>
      <c r="B16" s="2">
        <v>25</v>
      </c>
      <c r="C16" s="3" t="s">
        <v>45</v>
      </c>
      <c r="D16" s="1">
        <v>0</v>
      </c>
      <c r="E16" s="4"/>
      <c r="F16" s="2"/>
      <c r="G16" s="2"/>
      <c r="H16" s="2">
        <v>26</v>
      </c>
      <c r="I16" s="3"/>
      <c r="J16" s="1"/>
      <c r="K16" s="5"/>
      <c r="L16" s="2"/>
      <c r="M16" s="2"/>
      <c r="N16" s="1">
        <f t="shared" si="0"/>
        <v>0</v>
      </c>
      <c r="O16" s="1">
        <f t="shared" si="1"/>
        <v>-0.5</v>
      </c>
      <c r="P16" s="2" t="s">
        <v>13</v>
      </c>
    </row>
    <row r="17" spans="1:16" ht="11.25">
      <c r="A17" s="6">
        <v>14</v>
      </c>
      <c r="B17" s="7">
        <v>27</v>
      </c>
      <c r="C17" s="8" t="s">
        <v>46</v>
      </c>
      <c r="D17" s="6">
        <v>0</v>
      </c>
      <c r="E17" s="9"/>
      <c r="F17" s="7"/>
      <c r="G17" s="7"/>
      <c r="H17" s="7">
        <v>28</v>
      </c>
      <c r="I17" s="8" t="s">
        <v>47</v>
      </c>
      <c r="J17" s="6">
        <v>1</v>
      </c>
      <c r="K17" s="10">
        <v>31.5</v>
      </c>
      <c r="L17" s="7">
        <v>360</v>
      </c>
      <c r="M17" s="7">
        <v>12</v>
      </c>
      <c r="N17" s="6">
        <f t="shared" si="0"/>
        <v>1</v>
      </c>
      <c r="O17" s="6">
        <f t="shared" si="1"/>
        <v>0.5</v>
      </c>
      <c r="P17" s="7" t="s">
        <v>13</v>
      </c>
    </row>
    <row r="18" spans="1:16" ht="11.25">
      <c r="A18" s="1">
        <v>15</v>
      </c>
      <c r="B18" s="2">
        <v>29</v>
      </c>
      <c r="C18" s="3" t="s">
        <v>48</v>
      </c>
      <c r="D18" s="1">
        <v>0</v>
      </c>
      <c r="E18" s="5"/>
      <c r="F18" s="2"/>
      <c r="G18" s="2"/>
      <c r="H18" s="2">
        <v>30</v>
      </c>
      <c r="I18" s="3" t="s">
        <v>26</v>
      </c>
      <c r="J18" s="1">
        <v>1</v>
      </c>
      <c r="K18" s="5">
        <v>33.8</v>
      </c>
      <c r="L18" s="2">
        <v>420</v>
      </c>
      <c r="M18" s="2">
        <v>17</v>
      </c>
      <c r="N18" s="1">
        <f t="shared" si="0"/>
        <v>1</v>
      </c>
      <c r="O18" s="1">
        <f t="shared" si="1"/>
        <v>0.5</v>
      </c>
      <c r="P18" s="2" t="s">
        <v>13</v>
      </c>
    </row>
    <row r="19" spans="1:16" ht="11.25">
      <c r="A19" s="6">
        <v>16</v>
      </c>
      <c r="B19" s="7">
        <v>31</v>
      </c>
      <c r="C19" s="8" t="s">
        <v>49</v>
      </c>
      <c r="D19" s="6">
        <v>0</v>
      </c>
      <c r="E19" s="9"/>
      <c r="F19" s="7"/>
      <c r="G19" s="7"/>
      <c r="H19" s="7">
        <v>32</v>
      </c>
      <c r="I19" s="8" t="s">
        <v>24</v>
      </c>
      <c r="J19" s="6">
        <v>0</v>
      </c>
      <c r="K19" s="10"/>
      <c r="L19" s="7"/>
      <c r="M19" s="7"/>
      <c r="N19" s="6">
        <f t="shared" si="0"/>
        <v>0</v>
      </c>
      <c r="O19" s="6">
        <f t="shared" si="1"/>
        <v>-0.5</v>
      </c>
      <c r="P19" s="7" t="s">
        <v>13</v>
      </c>
    </row>
    <row r="20" spans="1:16" ht="11.25">
      <c r="A20" s="1">
        <v>17</v>
      </c>
      <c r="B20" s="2">
        <v>33</v>
      </c>
      <c r="C20" s="3" t="s">
        <v>50</v>
      </c>
      <c r="D20" s="1">
        <v>0</v>
      </c>
      <c r="E20" s="4"/>
      <c r="F20" s="2"/>
      <c r="G20" s="2"/>
      <c r="H20" s="2">
        <v>34</v>
      </c>
      <c r="I20" s="3" t="s">
        <v>20</v>
      </c>
      <c r="J20" s="1">
        <v>1</v>
      </c>
      <c r="K20" s="5">
        <v>33.5</v>
      </c>
      <c r="L20" s="2">
        <v>420</v>
      </c>
      <c r="M20" s="2">
        <v>16</v>
      </c>
      <c r="N20" s="1">
        <f t="shared" si="0"/>
        <v>1</v>
      </c>
      <c r="O20" s="1">
        <f t="shared" si="1"/>
        <v>0.5</v>
      </c>
      <c r="P20" s="2" t="s">
        <v>13</v>
      </c>
    </row>
    <row r="21" spans="1:16" ht="11.25">
      <c r="A21" s="6">
        <v>18</v>
      </c>
      <c r="B21" s="7">
        <v>35</v>
      </c>
      <c r="C21" s="8"/>
      <c r="D21" s="6"/>
      <c r="E21" s="9"/>
      <c r="F21" s="7"/>
      <c r="G21" s="7"/>
      <c r="H21" s="7">
        <v>36</v>
      </c>
      <c r="I21" s="8" t="s">
        <v>51</v>
      </c>
      <c r="J21" s="6">
        <v>0</v>
      </c>
      <c r="K21" s="10"/>
      <c r="L21" s="7"/>
      <c r="M21" s="7"/>
      <c r="N21" s="6">
        <f t="shared" si="0"/>
        <v>0</v>
      </c>
      <c r="O21" s="6">
        <f t="shared" si="1"/>
        <v>-0.5</v>
      </c>
      <c r="P21" s="7" t="s">
        <v>13</v>
      </c>
    </row>
    <row r="22" spans="1:16" ht="11.25">
      <c r="A22" s="1">
        <v>19</v>
      </c>
      <c r="B22" s="2">
        <v>37</v>
      </c>
      <c r="C22" s="3"/>
      <c r="D22" s="1"/>
      <c r="E22" s="4"/>
      <c r="F22" s="2"/>
      <c r="G22" s="2"/>
      <c r="H22" s="2">
        <v>38</v>
      </c>
      <c r="I22" s="3" t="s">
        <v>25</v>
      </c>
      <c r="J22" s="1">
        <v>0</v>
      </c>
      <c r="K22" s="5"/>
      <c r="L22" s="2"/>
      <c r="M22" s="2"/>
      <c r="N22" s="1">
        <f t="shared" si="0"/>
        <v>0</v>
      </c>
      <c r="O22" s="1">
        <f t="shared" si="1"/>
        <v>-0.5</v>
      </c>
      <c r="P22" s="2" t="s">
        <v>13</v>
      </c>
    </row>
    <row r="23" spans="1:16" ht="11.25">
      <c r="A23" s="6">
        <v>20</v>
      </c>
      <c r="B23" s="7">
        <v>39</v>
      </c>
      <c r="C23" s="8" t="s">
        <v>21</v>
      </c>
      <c r="D23" s="6">
        <v>0</v>
      </c>
      <c r="E23" s="9"/>
      <c r="F23" s="7"/>
      <c r="G23" s="7"/>
      <c r="H23" s="7">
        <v>40</v>
      </c>
      <c r="I23" s="8" t="s">
        <v>17</v>
      </c>
      <c r="J23" s="6">
        <v>0</v>
      </c>
      <c r="K23" s="10"/>
      <c r="L23" s="7"/>
      <c r="M23" s="7"/>
      <c r="N23" s="6">
        <f t="shared" si="0"/>
        <v>0</v>
      </c>
      <c r="O23" s="6">
        <f t="shared" si="1"/>
        <v>-0.5</v>
      </c>
      <c r="P23" s="7" t="s">
        <v>13</v>
      </c>
    </row>
    <row r="24" spans="1:16" ht="11.25">
      <c r="A24" s="1">
        <v>21</v>
      </c>
      <c r="B24" s="2">
        <v>41</v>
      </c>
      <c r="C24" s="3" t="s">
        <v>52</v>
      </c>
      <c r="D24" s="1">
        <v>0</v>
      </c>
      <c r="E24" s="4"/>
      <c r="F24" s="2"/>
      <c r="G24" s="2"/>
      <c r="H24" s="2">
        <v>42</v>
      </c>
      <c r="I24" s="3" t="s">
        <v>53</v>
      </c>
      <c r="J24" s="1">
        <v>1</v>
      </c>
      <c r="K24" s="5">
        <v>35.4</v>
      </c>
      <c r="L24" s="2">
        <v>450</v>
      </c>
      <c r="M24" s="2">
        <v>18</v>
      </c>
      <c r="N24" s="1">
        <f t="shared" si="0"/>
        <v>1</v>
      </c>
      <c r="O24" s="1">
        <f t="shared" si="1"/>
        <v>0.5</v>
      </c>
      <c r="P24" s="2" t="s">
        <v>13</v>
      </c>
    </row>
    <row r="25" spans="1:16" ht="11.25">
      <c r="A25" s="6">
        <v>22</v>
      </c>
      <c r="B25" s="7">
        <v>43</v>
      </c>
      <c r="C25" s="8" t="s">
        <v>54</v>
      </c>
      <c r="D25" s="6">
        <v>0</v>
      </c>
      <c r="E25" s="9"/>
      <c r="F25" s="7"/>
      <c r="G25" s="7"/>
      <c r="H25" s="7">
        <v>44</v>
      </c>
      <c r="I25" s="8" t="s">
        <v>44</v>
      </c>
      <c r="J25" s="6">
        <v>0</v>
      </c>
      <c r="K25" s="10"/>
      <c r="L25" s="7"/>
      <c r="M25" s="7"/>
      <c r="N25" s="6">
        <f t="shared" si="0"/>
        <v>0</v>
      </c>
      <c r="O25" s="6">
        <f t="shared" si="1"/>
        <v>-0.5</v>
      </c>
      <c r="P25" s="7" t="s">
        <v>13</v>
      </c>
    </row>
    <row r="26" spans="1:16" ht="11.25">
      <c r="A26" s="1">
        <v>23</v>
      </c>
      <c r="B26" s="2">
        <v>45</v>
      </c>
      <c r="C26" s="3" t="s">
        <v>55</v>
      </c>
      <c r="D26" s="1">
        <v>0</v>
      </c>
      <c r="E26" s="4"/>
      <c r="F26" s="2"/>
      <c r="G26" s="2"/>
      <c r="H26" s="2">
        <v>46</v>
      </c>
      <c r="I26" s="3" t="s">
        <v>56</v>
      </c>
      <c r="J26" s="1">
        <v>0</v>
      </c>
      <c r="K26" s="5"/>
      <c r="L26" s="2"/>
      <c r="M26" s="2"/>
      <c r="N26" s="1">
        <f t="shared" si="0"/>
        <v>0</v>
      </c>
      <c r="O26" s="1">
        <f t="shared" si="1"/>
        <v>-0.5</v>
      </c>
      <c r="P26" s="2" t="s">
        <v>13</v>
      </c>
    </row>
    <row r="27" spans="1:16" ht="11.25">
      <c r="A27" s="6">
        <v>24</v>
      </c>
      <c r="B27" s="7">
        <v>47</v>
      </c>
      <c r="C27" s="8" t="s">
        <v>16</v>
      </c>
      <c r="D27" s="6">
        <v>1</v>
      </c>
      <c r="E27" s="9">
        <v>30.5</v>
      </c>
      <c r="F27" s="7">
        <v>330</v>
      </c>
      <c r="G27" s="7">
        <v>10</v>
      </c>
      <c r="H27" s="7">
        <v>48</v>
      </c>
      <c r="I27" s="8" t="s">
        <v>57</v>
      </c>
      <c r="J27" s="6">
        <v>0</v>
      </c>
      <c r="K27" s="10"/>
      <c r="L27" s="7"/>
      <c r="M27" s="7"/>
      <c r="N27" s="6">
        <f t="shared" si="0"/>
        <v>1</v>
      </c>
      <c r="O27" s="6">
        <f t="shared" si="1"/>
        <v>0.5</v>
      </c>
      <c r="P27" s="7" t="s">
        <v>13</v>
      </c>
    </row>
    <row r="28" spans="1:16" ht="11.25">
      <c r="A28" s="1">
        <v>25</v>
      </c>
      <c r="B28" s="2">
        <v>49</v>
      </c>
      <c r="C28" s="3" t="s">
        <v>58</v>
      </c>
      <c r="D28" s="1">
        <v>0</v>
      </c>
      <c r="E28" s="4"/>
      <c r="F28" s="2"/>
      <c r="G28" s="2"/>
      <c r="H28" s="2">
        <v>50</v>
      </c>
      <c r="I28" s="3" t="s">
        <v>28</v>
      </c>
      <c r="J28" s="1">
        <v>0</v>
      </c>
      <c r="K28" s="5"/>
      <c r="L28" s="2"/>
      <c r="M28" s="2"/>
      <c r="N28" s="1">
        <f aca="true" t="shared" si="2" ref="N28:N35">SUM(D28,J28)</f>
        <v>0</v>
      </c>
      <c r="O28" s="1">
        <f t="shared" si="1"/>
        <v>-0.5</v>
      </c>
      <c r="P28" s="2" t="s">
        <v>13</v>
      </c>
    </row>
    <row r="29" spans="1:16" ht="11.25">
      <c r="A29" s="6">
        <v>26</v>
      </c>
      <c r="B29" s="7">
        <v>51</v>
      </c>
      <c r="C29" s="8" t="s">
        <v>59</v>
      </c>
      <c r="D29" s="6">
        <v>0</v>
      </c>
      <c r="E29" s="9"/>
      <c r="F29" s="7"/>
      <c r="G29" s="7"/>
      <c r="H29" s="7">
        <v>52</v>
      </c>
      <c r="I29" s="8" t="s">
        <v>60</v>
      </c>
      <c r="J29" s="6">
        <v>0</v>
      </c>
      <c r="K29" s="10"/>
      <c r="L29" s="7"/>
      <c r="M29" s="7"/>
      <c r="N29" s="6">
        <f t="shared" si="2"/>
        <v>0</v>
      </c>
      <c r="O29" s="6">
        <f t="shared" si="1"/>
        <v>-0.5</v>
      </c>
      <c r="P29" s="7" t="s">
        <v>13</v>
      </c>
    </row>
    <row r="30" spans="1:16" ht="11.25">
      <c r="A30" s="1">
        <v>27</v>
      </c>
      <c r="B30" s="2">
        <v>53</v>
      </c>
      <c r="C30" s="3" t="s">
        <v>22</v>
      </c>
      <c r="D30" s="1">
        <v>1</v>
      </c>
      <c r="E30" s="4">
        <v>31.5</v>
      </c>
      <c r="F30" s="2">
        <v>360</v>
      </c>
      <c r="G30" s="2">
        <v>12</v>
      </c>
      <c r="H30" s="2">
        <v>54</v>
      </c>
      <c r="I30" s="3"/>
      <c r="J30" s="1"/>
      <c r="K30" s="5"/>
      <c r="L30" s="2"/>
      <c r="M30" s="2"/>
      <c r="N30" s="1">
        <f t="shared" si="2"/>
        <v>1</v>
      </c>
      <c r="O30" s="1">
        <f t="shared" si="1"/>
        <v>0.5</v>
      </c>
      <c r="P30" s="2" t="s">
        <v>13</v>
      </c>
    </row>
    <row r="31" spans="1:16" ht="11.25">
      <c r="A31" s="6">
        <v>28</v>
      </c>
      <c r="B31" s="7">
        <v>55</v>
      </c>
      <c r="C31" s="8" t="s">
        <v>27</v>
      </c>
      <c r="D31" s="6">
        <v>0</v>
      </c>
      <c r="E31" s="9"/>
      <c r="F31" s="7"/>
      <c r="G31" s="7"/>
      <c r="H31" s="7">
        <v>56</v>
      </c>
      <c r="I31" s="8" t="s">
        <v>61</v>
      </c>
      <c r="J31" s="6">
        <v>0</v>
      </c>
      <c r="K31" s="10"/>
      <c r="L31" s="7"/>
      <c r="M31" s="7"/>
      <c r="N31" s="6">
        <f t="shared" si="2"/>
        <v>0</v>
      </c>
      <c r="O31" s="6">
        <f t="shared" si="1"/>
        <v>-0.5</v>
      </c>
      <c r="P31" s="7" t="s">
        <v>13</v>
      </c>
    </row>
    <row r="32" spans="1:16" ht="11.25">
      <c r="A32" s="1">
        <v>29</v>
      </c>
      <c r="B32" s="2">
        <v>57</v>
      </c>
      <c r="C32" s="3" t="s">
        <v>62</v>
      </c>
      <c r="D32" s="1">
        <v>0</v>
      </c>
      <c r="E32" s="4"/>
      <c r="F32" s="2"/>
      <c r="G32" s="2"/>
      <c r="H32" s="2">
        <v>58</v>
      </c>
      <c r="I32" s="3" t="s">
        <v>63</v>
      </c>
      <c r="J32" s="1">
        <v>2</v>
      </c>
      <c r="K32" s="5">
        <v>32.8</v>
      </c>
      <c r="L32" s="2">
        <v>750</v>
      </c>
      <c r="M32" s="2">
        <v>19</v>
      </c>
      <c r="N32" s="1">
        <f t="shared" si="2"/>
        <v>2</v>
      </c>
      <c r="O32" s="1">
        <f t="shared" si="1"/>
        <v>1.5</v>
      </c>
      <c r="P32" s="2" t="s">
        <v>13</v>
      </c>
    </row>
    <row r="33" spans="1:16" ht="11.25">
      <c r="A33" s="6">
        <v>30</v>
      </c>
      <c r="B33" s="7">
        <v>59</v>
      </c>
      <c r="C33" s="8" t="s">
        <v>64</v>
      </c>
      <c r="D33" s="6">
        <v>0</v>
      </c>
      <c r="E33" s="9"/>
      <c r="F33" s="7"/>
      <c r="G33" s="7"/>
      <c r="H33" s="7">
        <v>60</v>
      </c>
      <c r="I33" s="8"/>
      <c r="J33" s="6"/>
      <c r="K33" s="10"/>
      <c r="L33" s="7"/>
      <c r="M33" s="7"/>
      <c r="N33" s="6">
        <f t="shared" si="2"/>
        <v>0</v>
      </c>
      <c r="O33" s="6">
        <f t="shared" si="1"/>
        <v>-0.5</v>
      </c>
      <c r="P33" s="7" t="s">
        <v>13</v>
      </c>
    </row>
    <row r="34" spans="1:16" ht="11.25">
      <c r="A34" s="1">
        <v>31</v>
      </c>
      <c r="B34" s="2">
        <v>61</v>
      </c>
      <c r="C34" s="3"/>
      <c r="D34" s="1"/>
      <c r="E34" s="4"/>
      <c r="F34" s="2"/>
      <c r="G34" s="2"/>
      <c r="H34" s="2">
        <v>62</v>
      </c>
      <c r="I34" s="3"/>
      <c r="J34" s="1"/>
      <c r="K34" s="5"/>
      <c r="L34" s="2"/>
      <c r="M34" s="2"/>
      <c r="N34" s="1">
        <f t="shared" si="2"/>
        <v>0</v>
      </c>
      <c r="O34" s="1">
        <f t="shared" si="1"/>
        <v>-0.5</v>
      </c>
      <c r="P34" s="2" t="s">
        <v>13</v>
      </c>
    </row>
    <row r="35" spans="1:16" ht="11.25">
      <c r="A35" s="6">
        <v>32</v>
      </c>
      <c r="B35" s="7">
        <v>63</v>
      </c>
      <c r="C35" s="8"/>
      <c r="D35" s="6"/>
      <c r="E35" s="9"/>
      <c r="F35" s="7"/>
      <c r="G35" s="7"/>
      <c r="H35" s="7">
        <v>64</v>
      </c>
      <c r="I35" s="8"/>
      <c r="J35" s="6"/>
      <c r="K35" s="10"/>
      <c r="L35" s="7"/>
      <c r="M35" s="7"/>
      <c r="N35" s="6">
        <f t="shared" si="2"/>
        <v>0</v>
      </c>
      <c r="O35" s="6">
        <f t="shared" si="1"/>
        <v>-0.5</v>
      </c>
      <c r="P35" s="7" t="s">
        <v>13</v>
      </c>
    </row>
    <row r="36" spans="2:16" ht="11.25">
      <c r="B36" s="19" t="s">
        <v>14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5">
        <f>SUM(N4:N35)</f>
        <v>14</v>
      </c>
      <c r="O36" s="12" t="s">
        <v>11</v>
      </c>
      <c r="P36" s="13"/>
    </row>
    <row r="37" spans="2:16" ht="11.25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6"/>
      <c r="O37" s="27">
        <f>SUM(N36)/30</f>
        <v>0.4666666666666667</v>
      </c>
      <c r="P37" s="13"/>
    </row>
  </sheetData>
  <sheetProtection/>
  <mergeCells count="17">
    <mergeCell ref="B36:M37"/>
    <mergeCell ref="N36:N37"/>
    <mergeCell ref="G2:G3"/>
    <mergeCell ref="H2:H3"/>
    <mergeCell ref="I2:I3"/>
    <mergeCell ref="J2:J3"/>
    <mergeCell ref="K2:K3"/>
    <mergeCell ref="L2:L3"/>
    <mergeCell ref="A1:P1"/>
    <mergeCell ref="A2:A3"/>
    <mergeCell ref="B2:B3"/>
    <mergeCell ref="C2:C3"/>
    <mergeCell ref="D2:D3"/>
    <mergeCell ref="E2:E3"/>
    <mergeCell ref="F2:F3"/>
    <mergeCell ref="M2:M3"/>
    <mergeCell ref="P2:P3"/>
  </mergeCells>
  <printOptions/>
  <pageMargins left="0.68" right="0.41" top="2.6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2003-12-08T12:39:39Z</cp:lastPrinted>
  <dcterms:created xsi:type="dcterms:W3CDTF">2003-07-19T14:28:48Z</dcterms:created>
  <dcterms:modified xsi:type="dcterms:W3CDTF">2020-09-22T08:33:35Z</dcterms:modified>
  <cp:category/>
  <cp:version/>
  <cp:contentType/>
  <cp:contentStatus/>
</cp:coreProperties>
</file>