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0" windowWidth="637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<sst xmlns="http://schemas.openxmlformats.org/spreadsheetml/2006/main" count="159" uniqueCount="144">
  <si>
    <t>Tura 1</t>
  </si>
  <si>
    <t>Tura 2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</si>
  <si>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</si>
  <si>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</si>
  <si>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</si>
  <si>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</si>
  <si>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</si>
  <si>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</si>
  <si>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</si>
  <si>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</si>
  <si>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</si>
  <si>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</si>
  <si>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</si>
  <si>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</si>
  <si>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</si>
  <si>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</si>
  <si>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</si>
  <si>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Tura 3</t>
  </si>
  <si>
    <t>Status</t>
  </si>
  <si>
    <t>stanowiska</t>
  </si>
  <si>
    <t>Razem</t>
  </si>
  <si>
    <t>Grzywa</t>
  </si>
  <si>
    <t>Gębala</t>
  </si>
  <si>
    <t>Semik</t>
  </si>
  <si>
    <t>Gonciarczyk</t>
  </si>
  <si>
    <t>Wojtaszek</t>
  </si>
  <si>
    <t>Pałka</t>
  </si>
  <si>
    <t>Zieleniak</t>
  </si>
  <si>
    <t>Grzegorczyk S.</t>
  </si>
  <si>
    <t>Chrobak</t>
  </si>
  <si>
    <t>Staś</t>
  </si>
  <si>
    <t>Pękała</t>
  </si>
  <si>
    <t>Latusek</t>
  </si>
  <si>
    <t>Walczyk</t>
  </si>
  <si>
    <t>Kubacki</t>
  </si>
  <si>
    <t>Irsak</t>
  </si>
  <si>
    <t>Sołtysik</t>
  </si>
  <si>
    <t>Benio</t>
  </si>
  <si>
    <t>Słomka</t>
  </si>
  <si>
    <t>Paszko</t>
  </si>
  <si>
    <t>Tobiasz</t>
  </si>
  <si>
    <t>Konieczny G.</t>
  </si>
  <si>
    <t>Hadam B.</t>
  </si>
  <si>
    <t>Lorenc</t>
  </si>
  <si>
    <t>Dyduch</t>
  </si>
  <si>
    <t>Nocoń</t>
  </si>
  <si>
    <t>Cuber</t>
  </si>
  <si>
    <t>Bednarczyk</t>
  </si>
  <si>
    <t>Mikrut</t>
  </si>
  <si>
    <t>Wierdak</t>
  </si>
  <si>
    <t>Szlachetka</t>
  </si>
  <si>
    <t>Mikulski</t>
  </si>
  <si>
    <t>Majer</t>
  </si>
  <si>
    <t>Zaremba</t>
  </si>
  <si>
    <t>Zasadzki A.</t>
  </si>
  <si>
    <t>Kurnicki</t>
  </si>
  <si>
    <t>Lach</t>
  </si>
  <si>
    <t>Nieckuła</t>
  </si>
  <si>
    <t>Ostruszka</t>
  </si>
  <si>
    <t>Adamów</t>
  </si>
  <si>
    <t>Rapiej</t>
  </si>
  <si>
    <t>Ordzowiały</t>
  </si>
  <si>
    <t>Gołofit G.</t>
  </si>
  <si>
    <t>Wałachowski</t>
  </si>
  <si>
    <t>Chytła</t>
  </si>
  <si>
    <t>Kaniuczak</t>
  </si>
  <si>
    <t>Bednarz</t>
  </si>
  <si>
    <t>Mróz</t>
  </si>
  <si>
    <t>Obruśnik</t>
  </si>
  <si>
    <t>Haszczyc</t>
  </si>
  <si>
    <t>Kubik</t>
  </si>
  <si>
    <t>Grabowski</t>
  </si>
  <si>
    <t>Bodinka</t>
  </si>
  <si>
    <t>Telesz</t>
  </si>
  <si>
    <t>Guzdek</t>
  </si>
  <si>
    <t>Konieczny P.</t>
  </si>
  <si>
    <t>Borowiec W.</t>
  </si>
  <si>
    <t>Armatys</t>
  </si>
  <si>
    <t>Kinal</t>
  </si>
  <si>
    <t>Gaweł</t>
  </si>
  <si>
    <t>Żółtek</t>
  </si>
  <si>
    <t>Wnękowicz Adam</t>
  </si>
  <si>
    <t>Buchwald</t>
  </si>
  <si>
    <t>Tokarczyk</t>
  </si>
  <si>
    <t>Habdas</t>
  </si>
  <si>
    <t>Maciaszek</t>
  </si>
  <si>
    <t>Gerula</t>
  </si>
  <si>
    <t>Ostafin</t>
  </si>
  <si>
    <t>Szymala</t>
  </si>
  <si>
    <t>Jankowski</t>
  </si>
  <si>
    <t>Pilszek</t>
  </si>
  <si>
    <t>Skurzyński</t>
  </si>
  <si>
    <t>Korzeniowski</t>
  </si>
  <si>
    <t>Guziec</t>
  </si>
  <si>
    <t>Fejkiel</t>
  </si>
  <si>
    <t>Skałuba</t>
  </si>
  <si>
    <t>Kwaśniewski</t>
  </si>
  <si>
    <t>Borowiec Ł.</t>
  </si>
  <si>
    <t>Gołofit L.</t>
  </si>
  <si>
    <t>Greszta</t>
  </si>
  <si>
    <t>Kręcigłowa</t>
  </si>
  <si>
    <t>Kowalski D.</t>
  </si>
  <si>
    <t>Bąk</t>
  </si>
  <si>
    <t>Janik</t>
  </si>
  <si>
    <t>Spirydoniuk</t>
  </si>
  <si>
    <t>Michalski</t>
  </si>
  <si>
    <t>Zwolski</t>
  </si>
  <si>
    <t>Rettinger</t>
  </si>
  <si>
    <t>Konieczny B.</t>
  </si>
  <si>
    <t>Opach Z.</t>
  </si>
  <si>
    <t>Łach Paweł</t>
  </si>
  <si>
    <t>Krupa</t>
  </si>
  <si>
    <t>Dudek</t>
  </si>
  <si>
    <t>Gawlicki</t>
  </si>
  <si>
    <t>Ciążyński</t>
  </si>
  <si>
    <t>Kowalski M.</t>
  </si>
  <si>
    <t>Smagoń</t>
  </si>
  <si>
    <t>Kołodziejczyk</t>
  </si>
  <si>
    <t>Gąsienica K.</t>
  </si>
  <si>
    <t>Rycyk Ł.</t>
  </si>
  <si>
    <t>Skrechota</t>
  </si>
  <si>
    <t>Wnękowicz Ant.</t>
  </si>
  <si>
    <t>Szewczyk B.</t>
  </si>
  <si>
    <t>Wanagiel</t>
  </si>
  <si>
    <t>Windak</t>
  </si>
  <si>
    <t>Gajda</t>
  </si>
  <si>
    <t>Szewczyk K.</t>
  </si>
  <si>
    <t>Buda</t>
  </si>
  <si>
    <t>Rodak</t>
  </si>
  <si>
    <t>Gagatek</t>
  </si>
  <si>
    <t>Rycyk P.</t>
  </si>
  <si>
    <t>Zasadzki Z.</t>
  </si>
  <si>
    <t>Gluza</t>
  </si>
  <si>
    <t>Buoso</t>
  </si>
  <si>
    <t>Czernielewski</t>
  </si>
  <si>
    <t>Szajnik</t>
  </si>
  <si>
    <t>Czech</t>
  </si>
  <si>
    <t>Nalepa</t>
  </si>
  <si>
    <t>Wnękowicz Andrzej</t>
  </si>
  <si>
    <t>Opach K.</t>
  </si>
  <si>
    <t>Gąsienica D.</t>
  </si>
  <si>
    <t>Łukaszczyk J.</t>
  </si>
  <si>
    <t>Łukaszczyk A.</t>
  </si>
  <si>
    <t>29 Puchar Wisły 2019 - sektor B (rzeka Wisła - odcinek środkowy - od ujścia potoku Jawornik do powyżej mostu na Lipowiec)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</si>
</sst>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0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140" zoomScaleNormal="140" zoomScalePageLayoutView="0" workbookViewId="0" topLeftCell="A26">
      <selection activeCell="V49" sqref="V49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4.125" style="1" bestFit="1" customWidth="1"/>
    <col min="4" max="4" width="4.00390625" style="3" bestFit="1" customWidth="1"/>
    <col min="5" max="5" width="4.375" style="3" bestFit="1" customWidth="1"/>
    <col min="6" max="6" width="5.25390625" style="3" bestFit="1" customWidth="1"/>
    <col min="7" max="7" width="4.375" style="3" bestFit="1" customWidth="1"/>
    <col min="8" max="8" width="3.00390625" style="3" bestFit="1" customWidth="1"/>
    <col min="9" max="9" width="13.00390625" style="3" customWidth="1"/>
    <col min="10" max="10" width="4.00390625" style="3" bestFit="1" customWidth="1"/>
    <col min="11" max="11" width="4.375" style="3" bestFit="1" customWidth="1"/>
    <col min="12" max="12" width="5.25390625" style="3" bestFit="1" customWidth="1"/>
    <col min="13" max="13" width="4.375" style="3" bestFit="1" customWidth="1"/>
    <col min="14" max="14" width="3.00390625" style="1" bestFit="1" customWidth="1"/>
    <col min="15" max="15" width="13.75390625" style="1" bestFit="1" customWidth="1"/>
    <col min="16" max="16" width="4.00390625" style="1" bestFit="1" customWidth="1"/>
    <col min="17" max="17" width="4.375" style="1" bestFit="1" customWidth="1"/>
    <col min="18" max="18" width="5.25390625" style="1" bestFit="1" customWidth="1"/>
    <col min="19" max="19" width="4.375" style="1" bestFit="1" customWidth="1"/>
    <col min="20" max="20" width="3.00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8" customHeight="1">
      <c r="A1" s="45" t="s">
        <v>143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12.75" customHeight="1">
      <c r="A2" s="50" t="s">
        <v>8</v>
      </c>
      <c r="B2" s="44" t="s">
        <v>9</v>
      </c>
      <c r="C2" s="48" t="s">
        <v>0</v>
      </c>
      <c r="D2" s="48"/>
      <c r="E2" s="48"/>
      <c r="F2" s="48"/>
      <c r="G2" s="48"/>
      <c r="H2" s="49"/>
      <c r="I2" s="44" t="s">
        <v>1</v>
      </c>
      <c r="J2" s="44"/>
      <c r="K2" s="44"/>
      <c r="L2" s="44"/>
      <c r="M2" s="44"/>
      <c r="N2" s="44"/>
      <c r="O2" s="44" t="s">
        <v>17</v>
      </c>
      <c r="P2" s="44"/>
      <c r="Q2" s="44"/>
      <c r="R2" s="44"/>
      <c r="S2" s="44"/>
      <c r="T2" s="44"/>
      <c r="U2" s="17" t="s">
        <v>20</v>
      </c>
      <c r="V2" s="18" t="s">
        <v>18</v>
      </c>
    </row>
    <row r="3" spans="1:22" ht="12.75" customHeight="1">
      <c r="A3" s="51"/>
      <c r="B3" s="44"/>
      <c r="C3" s="19" t="s">
        <v>12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2</v>
      </c>
      <c r="I3" s="21" t="s">
        <v>12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2</v>
      </c>
      <c r="O3" s="21" t="s">
        <v>12</v>
      </c>
      <c r="P3" s="20" t="s">
        <v>3</v>
      </c>
      <c r="Q3" s="20" t="s">
        <v>4</v>
      </c>
      <c r="R3" s="20" t="s">
        <v>5</v>
      </c>
      <c r="S3" s="20" t="s">
        <v>6</v>
      </c>
      <c r="T3" s="20" t="s">
        <v>2</v>
      </c>
      <c r="U3" s="20" t="s">
        <v>3</v>
      </c>
      <c r="V3" s="22" t="s">
        <v>19</v>
      </c>
    </row>
    <row r="4" spans="1:22" s="4" customFormat="1" ht="10.5" customHeight="1">
      <c r="A4" s="27">
        <v>1</v>
      </c>
      <c r="B4" s="23">
        <v>1</v>
      </c>
      <c r="C4" s="8" t="s">
        <v>42</v>
      </c>
      <c r="D4" s="9">
        <v>2</v>
      </c>
      <c r="E4" s="24">
        <v>27.1</v>
      </c>
      <c r="F4" s="9">
        <v>1850</v>
      </c>
      <c r="G4" s="24">
        <v>39</v>
      </c>
      <c r="H4" s="27">
        <f>SUM(D4:D5)</f>
        <v>5</v>
      </c>
      <c r="I4" s="13" t="s">
        <v>79</v>
      </c>
      <c r="J4" s="9">
        <v>2</v>
      </c>
      <c r="K4" s="24">
        <v>25.5</v>
      </c>
      <c r="L4" s="9">
        <v>1760</v>
      </c>
      <c r="M4" s="24">
        <v>37</v>
      </c>
      <c r="N4" s="27">
        <f>SUM(J4:J5)</f>
        <v>2</v>
      </c>
      <c r="O4" s="13" t="s">
        <v>99</v>
      </c>
      <c r="P4" s="9">
        <v>2</v>
      </c>
      <c r="Q4" s="24">
        <v>30</v>
      </c>
      <c r="R4" s="9">
        <v>1850</v>
      </c>
      <c r="S4" s="24">
        <v>31</v>
      </c>
      <c r="T4" s="27">
        <f>SUM(P4:P5)</f>
        <v>5</v>
      </c>
      <c r="U4" s="29">
        <f>SUM(H4,N4,T4)</f>
        <v>12</v>
      </c>
      <c r="V4" s="29">
        <f>SUM(U4)-29</f>
        <v>-17</v>
      </c>
    </row>
    <row r="5" spans="1:22" s="4" customFormat="1" ht="10.5" customHeight="1">
      <c r="A5" s="28"/>
      <c r="B5" s="23">
        <v>2</v>
      </c>
      <c r="C5" s="8" t="s">
        <v>46</v>
      </c>
      <c r="D5" s="9">
        <v>3</v>
      </c>
      <c r="E5" s="24">
        <v>29.6</v>
      </c>
      <c r="F5" s="9">
        <v>2850</v>
      </c>
      <c r="G5" s="24">
        <v>33</v>
      </c>
      <c r="H5" s="28"/>
      <c r="I5" s="13" t="s">
        <v>36</v>
      </c>
      <c r="J5" s="9">
        <v>0</v>
      </c>
      <c r="K5" s="24"/>
      <c r="L5" s="9"/>
      <c r="M5" s="24">
        <v>41</v>
      </c>
      <c r="N5" s="28"/>
      <c r="O5" s="13" t="s">
        <v>60</v>
      </c>
      <c r="P5" s="9">
        <v>3</v>
      </c>
      <c r="Q5" s="24">
        <v>29.4</v>
      </c>
      <c r="R5" s="9">
        <v>2820</v>
      </c>
      <c r="S5" s="24">
        <v>24</v>
      </c>
      <c r="T5" s="28"/>
      <c r="U5" s="30"/>
      <c r="V5" s="30"/>
    </row>
    <row r="6" spans="1:22" s="4" customFormat="1" ht="10.5" customHeight="1">
      <c r="A6" s="42">
        <v>2</v>
      </c>
      <c r="B6" s="25">
        <v>3</v>
      </c>
      <c r="C6" s="10" t="s">
        <v>34</v>
      </c>
      <c r="D6" s="11">
        <v>7</v>
      </c>
      <c r="E6" s="26">
        <v>32.9</v>
      </c>
      <c r="F6" s="11">
        <v>6790</v>
      </c>
      <c r="G6" s="26">
        <v>16</v>
      </c>
      <c r="H6" s="42">
        <f>SUM(D6:D7)</f>
        <v>15</v>
      </c>
      <c r="I6" s="14" t="s">
        <v>26</v>
      </c>
      <c r="J6" s="11">
        <v>2</v>
      </c>
      <c r="K6" s="26">
        <v>29.5</v>
      </c>
      <c r="L6" s="11">
        <v>2000</v>
      </c>
      <c r="M6" s="26">
        <v>32</v>
      </c>
      <c r="N6" s="42">
        <f>SUM(J6:J7)</f>
        <v>7</v>
      </c>
      <c r="O6" s="14" t="s">
        <v>50</v>
      </c>
      <c r="P6" s="11">
        <v>11</v>
      </c>
      <c r="Q6" s="26">
        <v>30.3</v>
      </c>
      <c r="R6" s="11">
        <v>10520</v>
      </c>
      <c r="S6" s="26">
        <v>4</v>
      </c>
      <c r="T6" s="42">
        <f>SUM(P6:P7)</f>
        <v>15</v>
      </c>
      <c r="U6" s="58">
        <f>SUM(H6,N6,T6)</f>
        <v>37</v>
      </c>
      <c r="V6" s="58">
        <f>SUM(U6)-29</f>
        <v>8</v>
      </c>
    </row>
    <row r="7" spans="1:22" s="4" customFormat="1" ht="10.5" customHeight="1">
      <c r="A7" s="43"/>
      <c r="B7" s="25">
        <v>4</v>
      </c>
      <c r="C7" s="12" t="s">
        <v>92</v>
      </c>
      <c r="D7" s="11">
        <v>8</v>
      </c>
      <c r="E7" s="26">
        <v>29</v>
      </c>
      <c r="F7" s="11">
        <v>7490</v>
      </c>
      <c r="G7" s="26">
        <v>14</v>
      </c>
      <c r="H7" s="43"/>
      <c r="I7" s="15" t="s">
        <v>110</v>
      </c>
      <c r="J7" s="11">
        <v>5</v>
      </c>
      <c r="K7" s="26">
        <v>30</v>
      </c>
      <c r="L7" s="11">
        <v>4790</v>
      </c>
      <c r="M7" s="26">
        <v>17</v>
      </c>
      <c r="N7" s="43"/>
      <c r="O7" s="15" t="s">
        <v>35</v>
      </c>
      <c r="P7" s="11">
        <v>4</v>
      </c>
      <c r="Q7" s="26">
        <v>29.5</v>
      </c>
      <c r="R7" s="11">
        <v>3730</v>
      </c>
      <c r="S7" s="26">
        <v>18</v>
      </c>
      <c r="T7" s="43"/>
      <c r="U7" s="59"/>
      <c r="V7" s="59"/>
    </row>
    <row r="8" spans="1:22" s="4" customFormat="1" ht="10.5" customHeight="1">
      <c r="A8" s="27">
        <v>3</v>
      </c>
      <c r="B8" s="23">
        <v>5</v>
      </c>
      <c r="C8" s="8" t="s">
        <v>135</v>
      </c>
      <c r="D8" s="9">
        <v>4</v>
      </c>
      <c r="E8" s="24">
        <v>33.6</v>
      </c>
      <c r="F8" s="9">
        <v>3880</v>
      </c>
      <c r="G8" s="24">
        <v>30</v>
      </c>
      <c r="H8" s="27">
        <f>SUM(D8:D9)</f>
        <v>13</v>
      </c>
      <c r="I8" s="16" t="s">
        <v>100</v>
      </c>
      <c r="J8" s="9">
        <v>3</v>
      </c>
      <c r="K8" s="24">
        <v>31.4</v>
      </c>
      <c r="L8" s="9">
        <v>3000</v>
      </c>
      <c r="M8" s="24">
        <v>24</v>
      </c>
      <c r="N8" s="27">
        <f>SUM(J8:J9)</f>
        <v>5</v>
      </c>
      <c r="O8" s="16" t="s">
        <v>72</v>
      </c>
      <c r="P8" s="9">
        <v>3</v>
      </c>
      <c r="Q8" s="24">
        <v>30.2</v>
      </c>
      <c r="R8" s="9">
        <v>3000</v>
      </c>
      <c r="S8" s="24">
        <v>21</v>
      </c>
      <c r="T8" s="27">
        <f>SUM(P8:P9)</f>
        <v>8</v>
      </c>
      <c r="U8" s="29">
        <f>SUM(H8,N8,T8)</f>
        <v>26</v>
      </c>
      <c r="V8" s="29">
        <f>SUM(U8)-29</f>
        <v>-3</v>
      </c>
    </row>
    <row r="9" spans="1:22" s="4" customFormat="1" ht="10.5" customHeight="1">
      <c r="A9" s="28"/>
      <c r="B9" s="23">
        <v>6</v>
      </c>
      <c r="C9" s="8" t="s">
        <v>132</v>
      </c>
      <c r="D9" s="9">
        <v>9</v>
      </c>
      <c r="E9" s="24">
        <v>32.7</v>
      </c>
      <c r="F9" s="9">
        <v>9180</v>
      </c>
      <c r="G9" s="24">
        <v>9</v>
      </c>
      <c r="H9" s="28"/>
      <c r="I9" s="13" t="s">
        <v>111</v>
      </c>
      <c r="J9" s="9">
        <v>2</v>
      </c>
      <c r="K9" s="24">
        <v>40.2</v>
      </c>
      <c r="L9" s="9">
        <v>2480</v>
      </c>
      <c r="M9" s="24">
        <v>29</v>
      </c>
      <c r="N9" s="28"/>
      <c r="O9" s="13" t="s">
        <v>70</v>
      </c>
      <c r="P9" s="9">
        <v>5</v>
      </c>
      <c r="Q9" s="24">
        <v>29.9</v>
      </c>
      <c r="R9" s="9">
        <v>4850</v>
      </c>
      <c r="S9" s="24">
        <v>10</v>
      </c>
      <c r="T9" s="28"/>
      <c r="U9" s="30"/>
      <c r="V9" s="30"/>
    </row>
    <row r="10" spans="1:22" s="4" customFormat="1" ht="10.5" customHeight="1">
      <c r="A10" s="42">
        <v>4</v>
      </c>
      <c r="B10" s="25">
        <v>7</v>
      </c>
      <c r="C10" s="10" t="s">
        <v>77</v>
      </c>
      <c r="D10" s="11">
        <v>8</v>
      </c>
      <c r="E10" s="26">
        <v>34</v>
      </c>
      <c r="F10" s="11">
        <v>7640</v>
      </c>
      <c r="G10" s="26">
        <v>13</v>
      </c>
      <c r="H10" s="42">
        <f>SUM(D10:D11)</f>
        <v>11</v>
      </c>
      <c r="I10" s="15" t="s">
        <v>58</v>
      </c>
      <c r="J10" s="11">
        <v>3</v>
      </c>
      <c r="K10" s="26">
        <v>30</v>
      </c>
      <c r="L10" s="11">
        <v>2880</v>
      </c>
      <c r="M10" s="26">
        <v>26</v>
      </c>
      <c r="N10" s="42">
        <f>SUM(J10:J11)</f>
        <v>5</v>
      </c>
      <c r="O10" s="15" t="s">
        <v>28</v>
      </c>
      <c r="P10" s="11">
        <v>0</v>
      </c>
      <c r="Q10" s="26"/>
      <c r="R10" s="11"/>
      <c r="S10" s="26">
        <v>41</v>
      </c>
      <c r="T10" s="42">
        <f>SUM(P10:P11)</f>
        <v>2</v>
      </c>
      <c r="U10" s="58">
        <f>SUM(H10,N10,T10)</f>
        <v>18</v>
      </c>
      <c r="V10" s="58">
        <f>SUM(U10)-29</f>
        <v>-11</v>
      </c>
    </row>
    <row r="11" spans="1:22" s="4" customFormat="1" ht="10.5" customHeight="1">
      <c r="A11" s="43"/>
      <c r="B11" s="25">
        <v>8</v>
      </c>
      <c r="C11" s="10" t="s">
        <v>131</v>
      </c>
      <c r="D11" s="11">
        <v>3</v>
      </c>
      <c r="E11" s="26">
        <v>29.8</v>
      </c>
      <c r="F11" s="11">
        <v>2760</v>
      </c>
      <c r="G11" s="26">
        <v>35</v>
      </c>
      <c r="H11" s="43"/>
      <c r="I11" s="15" t="s">
        <v>113</v>
      </c>
      <c r="J11" s="11">
        <v>2</v>
      </c>
      <c r="K11" s="26">
        <v>30</v>
      </c>
      <c r="L11" s="11">
        <v>1940</v>
      </c>
      <c r="M11" s="26">
        <v>34</v>
      </c>
      <c r="N11" s="43"/>
      <c r="O11" s="15" t="s">
        <v>40</v>
      </c>
      <c r="P11" s="11">
        <v>2</v>
      </c>
      <c r="Q11" s="26">
        <v>33.1</v>
      </c>
      <c r="R11" s="11">
        <v>2000</v>
      </c>
      <c r="S11" s="26">
        <v>28</v>
      </c>
      <c r="T11" s="43"/>
      <c r="U11" s="59"/>
      <c r="V11" s="59"/>
    </row>
    <row r="12" spans="1:22" s="4" customFormat="1" ht="10.5" customHeight="1">
      <c r="A12" s="27">
        <v>5</v>
      </c>
      <c r="B12" s="23">
        <v>9</v>
      </c>
      <c r="C12" s="8" t="s">
        <v>102</v>
      </c>
      <c r="D12" s="9">
        <v>11</v>
      </c>
      <c r="E12" s="24">
        <v>32</v>
      </c>
      <c r="F12" s="9">
        <v>10460</v>
      </c>
      <c r="G12" s="24">
        <v>7</v>
      </c>
      <c r="H12" s="27">
        <f>SUM(D12:D13)</f>
        <v>27</v>
      </c>
      <c r="I12" s="16" t="s">
        <v>95</v>
      </c>
      <c r="J12" s="9">
        <v>5</v>
      </c>
      <c r="K12" s="24">
        <v>30.3</v>
      </c>
      <c r="L12" s="9">
        <v>4760</v>
      </c>
      <c r="M12" s="24">
        <v>18</v>
      </c>
      <c r="N12" s="27">
        <f>SUM(J12:J13)</f>
        <v>7</v>
      </c>
      <c r="O12" s="16" t="s">
        <v>85</v>
      </c>
      <c r="P12" s="9">
        <v>4</v>
      </c>
      <c r="Q12" s="24">
        <v>30.2</v>
      </c>
      <c r="R12" s="9">
        <v>3790</v>
      </c>
      <c r="S12" s="24">
        <v>15</v>
      </c>
      <c r="T12" s="27">
        <f>SUM(P12:P13)</f>
        <v>8</v>
      </c>
      <c r="U12" s="29">
        <f>SUM(H12,N12,T12)</f>
        <v>42</v>
      </c>
      <c r="V12" s="29">
        <f>SUM(U12)-29</f>
        <v>13</v>
      </c>
    </row>
    <row r="13" spans="1:22" s="4" customFormat="1" ht="10.5" customHeight="1">
      <c r="A13" s="28"/>
      <c r="B13" s="23">
        <v>10</v>
      </c>
      <c r="C13" s="8" t="s">
        <v>80</v>
      </c>
      <c r="D13" s="9">
        <v>16</v>
      </c>
      <c r="E13" s="24">
        <v>32.1</v>
      </c>
      <c r="F13" s="9">
        <v>15220</v>
      </c>
      <c r="G13" s="24">
        <v>4</v>
      </c>
      <c r="H13" s="28"/>
      <c r="I13" s="13" t="s">
        <v>105</v>
      </c>
      <c r="J13" s="9">
        <v>2</v>
      </c>
      <c r="K13" s="24">
        <v>30.9</v>
      </c>
      <c r="L13" s="9">
        <v>1910</v>
      </c>
      <c r="M13" s="24">
        <v>35</v>
      </c>
      <c r="N13" s="28"/>
      <c r="O13" s="16" t="s">
        <v>71</v>
      </c>
      <c r="P13" s="9">
        <v>4</v>
      </c>
      <c r="Q13" s="24">
        <v>30.4</v>
      </c>
      <c r="R13" s="9">
        <v>3760</v>
      </c>
      <c r="S13" s="24">
        <v>16</v>
      </c>
      <c r="T13" s="28"/>
      <c r="U13" s="30"/>
      <c r="V13" s="30"/>
    </row>
    <row r="14" spans="1:22" s="4" customFormat="1" ht="10.5" customHeight="1">
      <c r="A14" s="42">
        <v>6</v>
      </c>
      <c r="B14" s="25">
        <v>11</v>
      </c>
      <c r="C14" s="10" t="s">
        <v>128</v>
      </c>
      <c r="D14" s="11">
        <v>1</v>
      </c>
      <c r="E14" s="26">
        <v>29.5</v>
      </c>
      <c r="F14" s="11">
        <v>1000</v>
      </c>
      <c r="G14" s="26">
        <v>40</v>
      </c>
      <c r="H14" s="42">
        <f>SUM(D14:D15)</f>
        <v>3</v>
      </c>
      <c r="I14" s="14" t="s">
        <v>55</v>
      </c>
      <c r="J14" s="11">
        <v>4</v>
      </c>
      <c r="K14" s="26">
        <v>28.4</v>
      </c>
      <c r="L14" s="11">
        <v>3670</v>
      </c>
      <c r="M14" s="26">
        <v>23</v>
      </c>
      <c r="N14" s="42">
        <f>SUM(J14:J15)</f>
        <v>6</v>
      </c>
      <c r="O14" s="14" t="s">
        <v>56</v>
      </c>
      <c r="P14" s="11">
        <v>1</v>
      </c>
      <c r="Q14" s="26">
        <v>29.2</v>
      </c>
      <c r="R14" s="11">
        <v>1000</v>
      </c>
      <c r="S14" s="26">
        <v>33</v>
      </c>
      <c r="T14" s="42">
        <f>SUM(P14:P15)</f>
        <v>5</v>
      </c>
      <c r="U14" s="58">
        <f>SUM(H14,N14,T14)</f>
        <v>14</v>
      </c>
      <c r="V14" s="58">
        <f>SUM(U14)-29</f>
        <v>-15</v>
      </c>
    </row>
    <row r="15" spans="1:22" s="4" customFormat="1" ht="10.5" customHeight="1">
      <c r="A15" s="43"/>
      <c r="B15" s="25">
        <v>12</v>
      </c>
      <c r="C15" s="10" t="s">
        <v>137</v>
      </c>
      <c r="D15" s="11">
        <v>2</v>
      </c>
      <c r="E15" s="26">
        <v>30.5</v>
      </c>
      <c r="F15" s="11">
        <v>1940</v>
      </c>
      <c r="G15" s="26">
        <v>38</v>
      </c>
      <c r="H15" s="43"/>
      <c r="I15" s="15" t="s">
        <v>109</v>
      </c>
      <c r="J15" s="11">
        <v>2</v>
      </c>
      <c r="K15" s="26">
        <v>32.3</v>
      </c>
      <c r="L15" s="11">
        <v>1970</v>
      </c>
      <c r="M15" s="26">
        <v>33</v>
      </c>
      <c r="N15" s="43"/>
      <c r="O15" s="15" t="s">
        <v>90</v>
      </c>
      <c r="P15" s="11">
        <v>4</v>
      </c>
      <c r="Q15" s="26">
        <v>30.3</v>
      </c>
      <c r="R15" s="11">
        <v>3730</v>
      </c>
      <c r="S15" s="26">
        <v>17</v>
      </c>
      <c r="T15" s="43"/>
      <c r="U15" s="59"/>
      <c r="V15" s="59"/>
    </row>
    <row r="16" spans="1:22" s="4" customFormat="1" ht="10.5" customHeight="1">
      <c r="A16" s="27">
        <v>7</v>
      </c>
      <c r="B16" s="23">
        <v>13</v>
      </c>
      <c r="C16" s="8" t="s">
        <v>94</v>
      </c>
      <c r="D16" s="9">
        <v>5</v>
      </c>
      <c r="E16" s="24">
        <v>36</v>
      </c>
      <c r="F16" s="9">
        <v>4940</v>
      </c>
      <c r="G16" s="24">
        <v>23</v>
      </c>
      <c r="H16" s="27">
        <f>SUM(D16:D17)</f>
        <v>23</v>
      </c>
      <c r="I16" s="13" t="s">
        <v>139</v>
      </c>
      <c r="J16" s="9">
        <v>4</v>
      </c>
      <c r="K16" s="24">
        <v>30.5</v>
      </c>
      <c r="L16" s="9">
        <v>3880</v>
      </c>
      <c r="M16" s="24">
        <v>22</v>
      </c>
      <c r="N16" s="27">
        <f>SUM(J16:J17)</f>
        <v>6</v>
      </c>
      <c r="O16" s="13" t="s">
        <v>122</v>
      </c>
      <c r="P16" s="9">
        <v>3</v>
      </c>
      <c r="Q16" s="24">
        <v>28.1</v>
      </c>
      <c r="R16" s="9">
        <v>2790</v>
      </c>
      <c r="S16" s="24">
        <v>25</v>
      </c>
      <c r="T16" s="27">
        <f>SUM(P16:P17)</f>
        <v>5</v>
      </c>
      <c r="U16" s="29">
        <f>SUM(H16,N16,T16)</f>
        <v>34</v>
      </c>
      <c r="V16" s="29">
        <f>SUM(U16)-29</f>
        <v>5</v>
      </c>
    </row>
    <row r="17" spans="1:22" s="4" customFormat="1" ht="10.5" customHeight="1">
      <c r="A17" s="28"/>
      <c r="B17" s="23">
        <v>14</v>
      </c>
      <c r="C17" s="8" t="s">
        <v>48</v>
      </c>
      <c r="D17" s="9">
        <v>18</v>
      </c>
      <c r="E17" s="24">
        <v>32.8</v>
      </c>
      <c r="F17" s="9">
        <v>17070</v>
      </c>
      <c r="G17" s="24">
        <v>1</v>
      </c>
      <c r="H17" s="28"/>
      <c r="I17" s="13" t="s">
        <v>23</v>
      </c>
      <c r="J17" s="9">
        <v>2</v>
      </c>
      <c r="K17" s="24">
        <v>31.5</v>
      </c>
      <c r="L17" s="9">
        <v>2000</v>
      </c>
      <c r="M17" s="24">
        <v>31</v>
      </c>
      <c r="N17" s="28"/>
      <c r="O17" s="13" t="s">
        <v>29</v>
      </c>
      <c r="P17" s="9">
        <v>2</v>
      </c>
      <c r="Q17" s="24">
        <v>31.8</v>
      </c>
      <c r="R17" s="9">
        <v>2090</v>
      </c>
      <c r="S17" s="24">
        <v>27</v>
      </c>
      <c r="T17" s="28"/>
      <c r="U17" s="30"/>
      <c r="V17" s="30"/>
    </row>
    <row r="18" spans="1:22" s="4" customFormat="1" ht="10.5" customHeight="1">
      <c r="A18" s="42">
        <v>8</v>
      </c>
      <c r="B18" s="25">
        <v>15</v>
      </c>
      <c r="C18" s="10" t="s">
        <v>87</v>
      </c>
      <c r="D18" s="11">
        <v>16</v>
      </c>
      <c r="E18" s="26">
        <v>41</v>
      </c>
      <c r="F18" s="11">
        <v>16150</v>
      </c>
      <c r="G18" s="26">
        <v>2</v>
      </c>
      <c r="H18" s="42">
        <f>SUM(D18:D19)</f>
        <v>21</v>
      </c>
      <c r="I18" s="15" t="s">
        <v>112</v>
      </c>
      <c r="J18" s="11">
        <v>1</v>
      </c>
      <c r="K18" s="26">
        <v>27.8</v>
      </c>
      <c r="L18" s="11">
        <v>940</v>
      </c>
      <c r="M18" s="26">
        <v>38</v>
      </c>
      <c r="N18" s="42">
        <f>SUM(J18:J19)</f>
        <v>4</v>
      </c>
      <c r="O18" s="15" t="s">
        <v>32</v>
      </c>
      <c r="P18" s="11">
        <v>1</v>
      </c>
      <c r="Q18" s="26">
        <v>28.5</v>
      </c>
      <c r="R18" s="11">
        <v>970</v>
      </c>
      <c r="S18" s="26">
        <v>34</v>
      </c>
      <c r="T18" s="42">
        <f>SUM(P18:P19)</f>
        <v>3</v>
      </c>
      <c r="U18" s="58">
        <f>SUM(H18,N18,T18)</f>
        <v>28</v>
      </c>
      <c r="V18" s="58">
        <f>SUM(U18)-29</f>
        <v>-1</v>
      </c>
    </row>
    <row r="19" spans="1:22" s="4" customFormat="1" ht="10.5" customHeight="1">
      <c r="A19" s="43"/>
      <c r="B19" s="25">
        <v>16</v>
      </c>
      <c r="C19" s="10" t="s">
        <v>53</v>
      </c>
      <c r="D19" s="11">
        <v>5</v>
      </c>
      <c r="E19" s="26">
        <v>33</v>
      </c>
      <c r="F19" s="11">
        <v>4970</v>
      </c>
      <c r="G19" s="26">
        <v>22</v>
      </c>
      <c r="H19" s="43"/>
      <c r="I19" s="15" t="s">
        <v>41</v>
      </c>
      <c r="J19" s="11">
        <v>3</v>
      </c>
      <c r="K19" s="26">
        <v>28</v>
      </c>
      <c r="L19" s="11">
        <v>2820</v>
      </c>
      <c r="M19" s="26">
        <v>28</v>
      </c>
      <c r="N19" s="43"/>
      <c r="O19" s="15" t="s">
        <v>121</v>
      </c>
      <c r="P19" s="11">
        <v>2</v>
      </c>
      <c r="Q19" s="26">
        <v>28.5</v>
      </c>
      <c r="R19" s="11">
        <v>1910</v>
      </c>
      <c r="S19" s="26">
        <v>30</v>
      </c>
      <c r="T19" s="43"/>
      <c r="U19" s="59"/>
      <c r="V19" s="59"/>
    </row>
    <row r="20" spans="1:22" s="4" customFormat="1" ht="10.5" customHeight="1">
      <c r="A20" s="27">
        <v>9</v>
      </c>
      <c r="B20" s="23">
        <v>17</v>
      </c>
      <c r="C20" s="8" t="s">
        <v>134</v>
      </c>
      <c r="D20" s="9">
        <v>5</v>
      </c>
      <c r="E20" s="24">
        <v>29</v>
      </c>
      <c r="F20" s="9">
        <v>4610</v>
      </c>
      <c r="G20" s="24">
        <v>27</v>
      </c>
      <c r="H20" s="27">
        <f>SUM(D20:D21)</f>
        <v>11</v>
      </c>
      <c r="I20" s="16" t="s">
        <v>108</v>
      </c>
      <c r="J20" s="9">
        <v>5</v>
      </c>
      <c r="K20" s="24">
        <v>32.7</v>
      </c>
      <c r="L20" s="9">
        <v>4790</v>
      </c>
      <c r="M20" s="24">
        <v>16</v>
      </c>
      <c r="N20" s="27">
        <f>SUM(J20:J21)</f>
        <v>9</v>
      </c>
      <c r="O20" s="16" t="s">
        <v>119</v>
      </c>
      <c r="P20" s="9">
        <v>5</v>
      </c>
      <c r="Q20" s="24">
        <v>35.5</v>
      </c>
      <c r="R20" s="9">
        <v>5060</v>
      </c>
      <c r="S20" s="24">
        <v>8</v>
      </c>
      <c r="T20" s="27">
        <f>SUM(P20:P21)</f>
        <v>16</v>
      </c>
      <c r="U20" s="29">
        <f>SUM(H20,N20,T20)</f>
        <v>36</v>
      </c>
      <c r="V20" s="29">
        <f>SUM(U20)-29</f>
        <v>7</v>
      </c>
    </row>
    <row r="21" spans="1:22" s="4" customFormat="1" ht="10.5" customHeight="1">
      <c r="A21" s="28"/>
      <c r="B21" s="23">
        <v>18</v>
      </c>
      <c r="C21" s="8" t="s">
        <v>127</v>
      </c>
      <c r="D21" s="9">
        <v>6</v>
      </c>
      <c r="E21" s="24">
        <v>28.5</v>
      </c>
      <c r="F21" s="9">
        <v>5640</v>
      </c>
      <c r="G21" s="24">
        <v>18</v>
      </c>
      <c r="H21" s="28"/>
      <c r="I21" s="16" t="s">
        <v>22</v>
      </c>
      <c r="J21" s="9">
        <v>4</v>
      </c>
      <c r="K21" s="24">
        <v>30.6</v>
      </c>
      <c r="L21" s="9">
        <v>3880</v>
      </c>
      <c r="M21" s="24">
        <v>21</v>
      </c>
      <c r="N21" s="28"/>
      <c r="O21" s="16" t="s">
        <v>59</v>
      </c>
      <c r="P21" s="9">
        <v>11</v>
      </c>
      <c r="Q21" s="24">
        <v>35</v>
      </c>
      <c r="R21" s="9">
        <v>11540</v>
      </c>
      <c r="S21" s="24">
        <v>3</v>
      </c>
      <c r="T21" s="28"/>
      <c r="U21" s="30"/>
      <c r="V21" s="30"/>
    </row>
    <row r="22" spans="1:22" s="4" customFormat="1" ht="10.5" customHeight="1">
      <c r="A22" s="42">
        <v>10</v>
      </c>
      <c r="B22" s="25">
        <v>19</v>
      </c>
      <c r="C22" s="10" t="s">
        <v>74</v>
      </c>
      <c r="D22" s="11">
        <v>12</v>
      </c>
      <c r="E22" s="26">
        <v>31.5</v>
      </c>
      <c r="F22" s="11">
        <v>11220</v>
      </c>
      <c r="G22" s="26">
        <v>6</v>
      </c>
      <c r="H22" s="42">
        <f>SUM(D22:D23)</f>
        <v>15</v>
      </c>
      <c r="I22" s="15" t="s">
        <v>33</v>
      </c>
      <c r="J22" s="11">
        <v>5</v>
      </c>
      <c r="K22" s="26">
        <v>33.5</v>
      </c>
      <c r="L22" s="11">
        <v>5180</v>
      </c>
      <c r="M22" s="26">
        <v>13</v>
      </c>
      <c r="N22" s="42">
        <f>SUM(J22:J23)</f>
        <v>10</v>
      </c>
      <c r="O22" s="15" t="s">
        <v>88</v>
      </c>
      <c r="P22" s="11">
        <v>13</v>
      </c>
      <c r="Q22" s="26">
        <v>32.7</v>
      </c>
      <c r="R22" s="11">
        <v>12520</v>
      </c>
      <c r="S22" s="26">
        <v>2</v>
      </c>
      <c r="T22" s="42">
        <f>SUM(P22:P23)</f>
        <v>13</v>
      </c>
      <c r="U22" s="58">
        <f>SUM(H22,N22,T22)</f>
        <v>38</v>
      </c>
      <c r="V22" s="58">
        <f>SUM(U22)-29</f>
        <v>9</v>
      </c>
    </row>
    <row r="23" spans="1:22" s="4" customFormat="1" ht="10.5" customHeight="1">
      <c r="A23" s="43"/>
      <c r="B23" s="25">
        <v>20</v>
      </c>
      <c r="C23" s="10" t="s">
        <v>89</v>
      </c>
      <c r="D23" s="11">
        <v>3</v>
      </c>
      <c r="E23" s="26">
        <v>29.7</v>
      </c>
      <c r="F23" s="11">
        <v>2940</v>
      </c>
      <c r="G23" s="26">
        <v>32</v>
      </c>
      <c r="H23" s="43"/>
      <c r="I23" s="15" t="s">
        <v>43</v>
      </c>
      <c r="J23" s="11">
        <v>5</v>
      </c>
      <c r="K23" s="26">
        <v>32.1</v>
      </c>
      <c r="L23" s="11">
        <v>5090</v>
      </c>
      <c r="M23" s="26">
        <v>14</v>
      </c>
      <c r="N23" s="43"/>
      <c r="O23" s="15" t="s">
        <v>96</v>
      </c>
      <c r="P23" s="11">
        <v>0</v>
      </c>
      <c r="Q23" s="26"/>
      <c r="R23" s="11"/>
      <c r="S23" s="26">
        <v>41</v>
      </c>
      <c r="T23" s="43"/>
      <c r="U23" s="59"/>
      <c r="V23" s="59"/>
    </row>
    <row r="24" spans="1:22" s="4" customFormat="1" ht="10.5" customHeight="1">
      <c r="A24" s="27">
        <v>11</v>
      </c>
      <c r="B24" s="23">
        <v>21</v>
      </c>
      <c r="C24" s="8" t="s">
        <v>52</v>
      </c>
      <c r="D24" s="9">
        <v>5</v>
      </c>
      <c r="E24" s="24">
        <v>29.7</v>
      </c>
      <c r="F24" s="9">
        <v>4790</v>
      </c>
      <c r="G24" s="24">
        <v>25</v>
      </c>
      <c r="H24" s="27">
        <f>SUM(D24:D25)</f>
        <v>10</v>
      </c>
      <c r="I24" s="13" t="s">
        <v>103</v>
      </c>
      <c r="J24" s="9">
        <v>6</v>
      </c>
      <c r="K24" s="24">
        <v>33.9</v>
      </c>
      <c r="L24" s="9">
        <v>6120</v>
      </c>
      <c r="M24" s="24">
        <v>9</v>
      </c>
      <c r="N24" s="27">
        <f>SUM(J24:J25)</f>
        <v>12</v>
      </c>
      <c r="O24" s="13" t="s">
        <v>39</v>
      </c>
      <c r="P24" s="9">
        <v>1</v>
      </c>
      <c r="Q24" s="24">
        <v>34.5</v>
      </c>
      <c r="R24" s="9">
        <v>1150</v>
      </c>
      <c r="S24" s="24">
        <v>32</v>
      </c>
      <c r="T24" s="27">
        <f>SUM(P24:P25)</f>
        <v>11</v>
      </c>
      <c r="U24" s="29">
        <f>SUM(H24,N24,T24)</f>
        <v>33</v>
      </c>
      <c r="V24" s="29">
        <f>SUM(U24)-29</f>
        <v>4</v>
      </c>
    </row>
    <row r="25" spans="1:22" s="4" customFormat="1" ht="10.5" customHeight="1">
      <c r="A25" s="28"/>
      <c r="B25" s="23">
        <v>22</v>
      </c>
      <c r="C25" s="8" t="s">
        <v>73</v>
      </c>
      <c r="D25" s="9">
        <v>5</v>
      </c>
      <c r="E25" s="24">
        <v>34</v>
      </c>
      <c r="F25" s="9">
        <v>4970</v>
      </c>
      <c r="G25" s="24">
        <v>21</v>
      </c>
      <c r="H25" s="28"/>
      <c r="I25" s="13" t="s">
        <v>104</v>
      </c>
      <c r="J25" s="9">
        <v>6</v>
      </c>
      <c r="K25" s="24">
        <v>26</v>
      </c>
      <c r="L25" s="9">
        <v>5280</v>
      </c>
      <c r="M25" s="24">
        <v>11</v>
      </c>
      <c r="N25" s="28"/>
      <c r="O25" s="13" t="s">
        <v>75</v>
      </c>
      <c r="P25" s="9">
        <v>10</v>
      </c>
      <c r="Q25" s="24">
        <v>43.5</v>
      </c>
      <c r="R25" s="9">
        <v>10480</v>
      </c>
      <c r="S25" s="24">
        <v>5</v>
      </c>
      <c r="T25" s="28"/>
      <c r="U25" s="30"/>
      <c r="V25" s="30"/>
    </row>
    <row r="26" spans="1:22" s="4" customFormat="1" ht="10.5" customHeight="1">
      <c r="A26" s="42">
        <v>12</v>
      </c>
      <c r="B26" s="25">
        <v>23</v>
      </c>
      <c r="C26" s="10" t="s">
        <v>126</v>
      </c>
      <c r="D26" s="11">
        <v>8</v>
      </c>
      <c r="E26" s="26">
        <v>33.3</v>
      </c>
      <c r="F26" s="11">
        <v>7880</v>
      </c>
      <c r="G26" s="26">
        <v>12</v>
      </c>
      <c r="H26" s="42">
        <f>SUM(D26:D27)</f>
        <v>13</v>
      </c>
      <c r="I26" s="15" t="s">
        <v>107</v>
      </c>
      <c r="J26" s="11">
        <v>6</v>
      </c>
      <c r="K26" s="26">
        <v>32.8</v>
      </c>
      <c r="L26" s="11">
        <v>5790</v>
      </c>
      <c r="M26" s="26">
        <v>10</v>
      </c>
      <c r="N26" s="42">
        <f>SUM(J26:J27)</f>
        <v>19</v>
      </c>
      <c r="O26" s="15" t="s">
        <v>67</v>
      </c>
      <c r="P26" s="11">
        <v>3</v>
      </c>
      <c r="Q26" s="26">
        <v>38.6</v>
      </c>
      <c r="R26" s="11">
        <v>3090</v>
      </c>
      <c r="S26" s="26">
        <v>20</v>
      </c>
      <c r="T26" s="42">
        <f>SUM(P26:P27)</f>
        <v>8</v>
      </c>
      <c r="U26" s="58">
        <f>SUM(H26,N26,T26)</f>
        <v>40</v>
      </c>
      <c r="V26" s="58">
        <f>SUM(U26)-29</f>
        <v>11</v>
      </c>
    </row>
    <row r="27" spans="1:22" s="4" customFormat="1" ht="10.5" customHeight="1">
      <c r="A27" s="43"/>
      <c r="B27" s="25">
        <v>24</v>
      </c>
      <c r="C27" s="10" t="s">
        <v>101</v>
      </c>
      <c r="D27" s="11">
        <v>5</v>
      </c>
      <c r="E27" s="26">
        <v>39</v>
      </c>
      <c r="F27" s="11">
        <v>5300</v>
      </c>
      <c r="G27" s="26">
        <v>19</v>
      </c>
      <c r="H27" s="43"/>
      <c r="I27" s="15" t="s">
        <v>98</v>
      </c>
      <c r="J27" s="11">
        <v>13</v>
      </c>
      <c r="K27" s="26">
        <v>37</v>
      </c>
      <c r="L27" s="11">
        <v>13390</v>
      </c>
      <c r="M27" s="26">
        <v>2</v>
      </c>
      <c r="N27" s="43"/>
      <c r="O27" s="15" t="s">
        <v>64</v>
      </c>
      <c r="P27" s="11">
        <v>5</v>
      </c>
      <c r="Q27" s="26">
        <v>31.3</v>
      </c>
      <c r="R27" s="11">
        <v>4850</v>
      </c>
      <c r="S27" s="26">
        <v>9</v>
      </c>
      <c r="T27" s="43"/>
      <c r="U27" s="59"/>
      <c r="V27" s="59"/>
    </row>
    <row r="28" spans="1:22" s="4" customFormat="1" ht="10.5" customHeight="1">
      <c r="A28" s="27">
        <v>13</v>
      </c>
      <c r="B28" s="23">
        <v>25</v>
      </c>
      <c r="C28" s="8" t="s">
        <v>82</v>
      </c>
      <c r="D28" s="9">
        <v>2</v>
      </c>
      <c r="E28" s="24">
        <v>39.3</v>
      </c>
      <c r="F28" s="9">
        <v>2330</v>
      </c>
      <c r="G28" s="24">
        <v>36</v>
      </c>
      <c r="H28" s="27">
        <f>SUM(D28:D29)</f>
        <v>6</v>
      </c>
      <c r="I28" s="13" t="s">
        <v>115</v>
      </c>
      <c r="J28" s="9">
        <v>7</v>
      </c>
      <c r="K28" s="24">
        <v>36</v>
      </c>
      <c r="L28" s="9">
        <v>6970</v>
      </c>
      <c r="M28" s="24">
        <v>6</v>
      </c>
      <c r="N28" s="27">
        <f>SUM(J28:J29)</f>
        <v>7</v>
      </c>
      <c r="O28" s="13" t="s">
        <v>118</v>
      </c>
      <c r="P28" s="9">
        <v>4</v>
      </c>
      <c r="Q28" s="24">
        <v>35.5</v>
      </c>
      <c r="R28" s="9">
        <v>4090</v>
      </c>
      <c r="S28" s="24">
        <v>12</v>
      </c>
      <c r="T28" s="27">
        <f>SUM(P28:P29)</f>
        <v>8</v>
      </c>
      <c r="U28" s="29">
        <f>SUM(H28,N28,T28)</f>
        <v>21</v>
      </c>
      <c r="V28" s="29">
        <f>SUM(U28)-29</f>
        <v>-8</v>
      </c>
    </row>
    <row r="29" spans="1:22" s="4" customFormat="1" ht="10.5" customHeight="1">
      <c r="A29" s="28"/>
      <c r="B29" s="23">
        <v>26</v>
      </c>
      <c r="C29" s="8" t="s">
        <v>68</v>
      </c>
      <c r="D29" s="9">
        <v>4</v>
      </c>
      <c r="E29" s="24">
        <v>36.8</v>
      </c>
      <c r="F29" s="9">
        <v>4180</v>
      </c>
      <c r="G29" s="24">
        <v>28</v>
      </c>
      <c r="H29" s="28"/>
      <c r="I29" s="13" t="s">
        <v>106</v>
      </c>
      <c r="J29" s="9">
        <v>0</v>
      </c>
      <c r="K29" s="24"/>
      <c r="L29" s="9"/>
      <c r="M29" s="24">
        <v>41</v>
      </c>
      <c r="N29" s="28"/>
      <c r="O29" s="13" t="s">
        <v>140</v>
      </c>
      <c r="P29" s="9">
        <v>4</v>
      </c>
      <c r="Q29" s="24">
        <v>33.5</v>
      </c>
      <c r="R29" s="9">
        <v>4030</v>
      </c>
      <c r="S29" s="24">
        <v>13</v>
      </c>
      <c r="T29" s="28"/>
      <c r="U29" s="30"/>
      <c r="V29" s="30"/>
    </row>
    <row r="30" spans="1:22" s="4" customFormat="1" ht="10.5" customHeight="1">
      <c r="A30" s="42">
        <v>14</v>
      </c>
      <c r="B30" s="25">
        <v>27</v>
      </c>
      <c r="C30" s="10" t="s">
        <v>78</v>
      </c>
      <c r="D30" s="11">
        <v>1</v>
      </c>
      <c r="E30" s="26">
        <v>25</v>
      </c>
      <c r="F30" s="11">
        <v>850</v>
      </c>
      <c r="G30" s="26">
        <v>41</v>
      </c>
      <c r="H30" s="42">
        <f>SUM(D30:D31)</f>
        <v>9</v>
      </c>
      <c r="I30" s="15" t="s">
        <v>142</v>
      </c>
      <c r="J30" s="11">
        <v>12</v>
      </c>
      <c r="K30" s="26">
        <v>33.2</v>
      </c>
      <c r="L30" s="11">
        <v>11730</v>
      </c>
      <c r="M30" s="26">
        <v>3</v>
      </c>
      <c r="N30" s="42">
        <f>SUM(J30:J31)</f>
        <v>17</v>
      </c>
      <c r="O30" s="15" t="s">
        <v>37</v>
      </c>
      <c r="P30" s="11">
        <v>4</v>
      </c>
      <c r="Q30" s="26">
        <v>33.2</v>
      </c>
      <c r="R30" s="11">
        <v>4150</v>
      </c>
      <c r="S30" s="26">
        <v>11</v>
      </c>
      <c r="T30" s="42">
        <f>SUM(P30:P31)</f>
        <v>7</v>
      </c>
      <c r="U30" s="58">
        <f>SUM(H30,N30,T30)</f>
        <v>33</v>
      </c>
      <c r="V30" s="58">
        <f>SUM(U30)-29</f>
        <v>4</v>
      </c>
    </row>
    <row r="31" spans="1:22" s="4" customFormat="1" ht="10.5" customHeight="1">
      <c r="A31" s="43"/>
      <c r="B31" s="25">
        <v>28</v>
      </c>
      <c r="C31" s="10" t="s">
        <v>21</v>
      </c>
      <c r="D31" s="11">
        <v>8</v>
      </c>
      <c r="E31" s="26">
        <v>35.9</v>
      </c>
      <c r="F31" s="11">
        <v>8030</v>
      </c>
      <c r="G31" s="26">
        <v>11</v>
      </c>
      <c r="H31" s="43"/>
      <c r="I31" s="15" t="s">
        <v>61</v>
      </c>
      <c r="J31" s="11">
        <v>5</v>
      </c>
      <c r="K31" s="26">
        <v>31.2</v>
      </c>
      <c r="L31" s="11">
        <v>4820</v>
      </c>
      <c r="M31" s="26">
        <v>15</v>
      </c>
      <c r="N31" s="43"/>
      <c r="O31" s="15" t="s">
        <v>86</v>
      </c>
      <c r="P31" s="11">
        <v>3</v>
      </c>
      <c r="Q31" s="26">
        <v>35.2</v>
      </c>
      <c r="R31" s="11">
        <v>3330</v>
      </c>
      <c r="S31" s="26">
        <v>19</v>
      </c>
      <c r="T31" s="43"/>
      <c r="U31" s="59"/>
      <c r="V31" s="59"/>
    </row>
    <row r="32" spans="1:22" s="4" customFormat="1" ht="10.5" customHeight="1">
      <c r="A32" s="27">
        <v>15</v>
      </c>
      <c r="B32" s="23">
        <v>29</v>
      </c>
      <c r="C32" s="8" t="s">
        <v>44</v>
      </c>
      <c r="D32" s="9">
        <v>11</v>
      </c>
      <c r="E32" s="24">
        <v>29.7</v>
      </c>
      <c r="F32" s="9">
        <v>10280</v>
      </c>
      <c r="G32" s="24">
        <v>8</v>
      </c>
      <c r="H32" s="27">
        <f>SUM(D32:D33)</f>
        <v>16</v>
      </c>
      <c r="I32" s="13" t="s">
        <v>62</v>
      </c>
      <c r="J32" s="9">
        <v>5</v>
      </c>
      <c r="K32" s="24">
        <v>34</v>
      </c>
      <c r="L32" s="9">
        <v>5270</v>
      </c>
      <c r="M32" s="24">
        <v>12</v>
      </c>
      <c r="N32" s="27">
        <f>SUM(J32:J33)</f>
        <v>12</v>
      </c>
      <c r="O32" s="13" t="s">
        <v>27</v>
      </c>
      <c r="P32" s="9">
        <v>3</v>
      </c>
      <c r="Q32" s="24">
        <v>29</v>
      </c>
      <c r="R32" s="9">
        <v>2850</v>
      </c>
      <c r="S32" s="24">
        <v>23</v>
      </c>
      <c r="T32" s="27">
        <f>SUM(P32:P33)</f>
        <v>3</v>
      </c>
      <c r="U32" s="29">
        <f>SUM(H32,N32,T32)</f>
        <v>31</v>
      </c>
      <c r="V32" s="29">
        <f>SUM(U32)-29</f>
        <v>2</v>
      </c>
    </row>
    <row r="33" spans="1:22" s="4" customFormat="1" ht="10.5" customHeight="1">
      <c r="A33" s="28"/>
      <c r="B33" s="23">
        <v>30</v>
      </c>
      <c r="C33" s="8" t="s">
        <v>129</v>
      </c>
      <c r="D33" s="9">
        <v>5</v>
      </c>
      <c r="E33" s="24">
        <v>32.5</v>
      </c>
      <c r="F33" s="9">
        <v>5060</v>
      </c>
      <c r="G33" s="24">
        <v>20</v>
      </c>
      <c r="H33" s="28"/>
      <c r="I33" s="13" t="s">
        <v>84</v>
      </c>
      <c r="J33" s="9">
        <v>7</v>
      </c>
      <c r="K33" s="24">
        <v>32.6</v>
      </c>
      <c r="L33" s="9">
        <v>6880</v>
      </c>
      <c r="M33" s="24">
        <v>7</v>
      </c>
      <c r="N33" s="28"/>
      <c r="O33" s="13" t="s">
        <v>124</v>
      </c>
      <c r="P33" s="9">
        <v>0</v>
      </c>
      <c r="Q33" s="24"/>
      <c r="R33" s="9"/>
      <c r="S33" s="24">
        <v>41</v>
      </c>
      <c r="T33" s="28"/>
      <c r="U33" s="30"/>
      <c r="V33" s="30"/>
    </row>
    <row r="34" spans="1:22" s="4" customFormat="1" ht="10.5" customHeight="1">
      <c r="A34" s="42">
        <v>16</v>
      </c>
      <c r="B34" s="25">
        <v>31</v>
      </c>
      <c r="C34" s="10" t="s">
        <v>91</v>
      </c>
      <c r="D34" s="11">
        <v>3</v>
      </c>
      <c r="E34" s="26">
        <v>28.6</v>
      </c>
      <c r="F34" s="11">
        <v>2850</v>
      </c>
      <c r="G34" s="26">
        <v>34</v>
      </c>
      <c r="H34" s="42">
        <f>SUM(D34:D35)</f>
        <v>9</v>
      </c>
      <c r="I34" s="15" t="s">
        <v>81</v>
      </c>
      <c r="J34" s="11">
        <v>7</v>
      </c>
      <c r="K34" s="26">
        <v>39.3</v>
      </c>
      <c r="L34" s="11">
        <v>7030</v>
      </c>
      <c r="M34" s="26">
        <v>5</v>
      </c>
      <c r="N34" s="42">
        <f>SUM(J34:J35)</f>
        <v>14</v>
      </c>
      <c r="O34" s="15" t="s">
        <v>120</v>
      </c>
      <c r="P34" s="11">
        <v>3</v>
      </c>
      <c r="Q34" s="26">
        <v>27.4</v>
      </c>
      <c r="R34" s="11">
        <v>2700</v>
      </c>
      <c r="S34" s="26">
        <v>26</v>
      </c>
      <c r="T34" s="42">
        <f>SUM(P34:P35)</f>
        <v>3</v>
      </c>
      <c r="U34" s="58">
        <f>SUM(H34,N34,T34)</f>
        <v>26</v>
      </c>
      <c r="V34" s="58">
        <f>SUM(U34)-29</f>
        <v>-3</v>
      </c>
    </row>
    <row r="35" spans="1:22" s="4" customFormat="1" ht="10.5" customHeight="1">
      <c r="A35" s="43"/>
      <c r="B35" s="25">
        <v>32</v>
      </c>
      <c r="C35" s="10" t="s">
        <v>25</v>
      </c>
      <c r="D35" s="11">
        <v>6</v>
      </c>
      <c r="E35" s="26">
        <v>34.2</v>
      </c>
      <c r="F35" s="11">
        <v>5880</v>
      </c>
      <c r="G35" s="26">
        <v>17</v>
      </c>
      <c r="H35" s="43"/>
      <c r="I35" s="15" t="s">
        <v>97</v>
      </c>
      <c r="J35" s="11">
        <v>7</v>
      </c>
      <c r="K35" s="26">
        <v>31.2</v>
      </c>
      <c r="L35" s="11">
        <v>6730</v>
      </c>
      <c r="M35" s="26">
        <v>8</v>
      </c>
      <c r="N35" s="43"/>
      <c r="O35" s="15" t="s">
        <v>125</v>
      </c>
      <c r="P35" s="11">
        <v>0</v>
      </c>
      <c r="Q35" s="26"/>
      <c r="R35" s="11"/>
      <c r="S35" s="26">
        <v>41</v>
      </c>
      <c r="T35" s="43"/>
      <c r="U35" s="59"/>
      <c r="V35" s="59"/>
    </row>
    <row r="36" spans="1:22" s="4" customFormat="1" ht="10.5" customHeight="1">
      <c r="A36" s="27">
        <v>17</v>
      </c>
      <c r="B36" s="23">
        <v>33</v>
      </c>
      <c r="C36" s="8" t="s">
        <v>133</v>
      </c>
      <c r="D36" s="9">
        <v>2</v>
      </c>
      <c r="E36" s="24">
        <v>31.5</v>
      </c>
      <c r="F36" s="9">
        <v>2060</v>
      </c>
      <c r="G36" s="24">
        <v>37</v>
      </c>
      <c r="H36" s="27">
        <f>SUM(D36:D37)</f>
        <v>7</v>
      </c>
      <c r="I36" s="13" t="s">
        <v>93</v>
      </c>
      <c r="J36" s="9">
        <v>0</v>
      </c>
      <c r="K36" s="24"/>
      <c r="L36" s="9"/>
      <c r="M36" s="24">
        <v>41</v>
      </c>
      <c r="N36" s="27">
        <f>SUM(J36:J37)</f>
        <v>4</v>
      </c>
      <c r="O36" s="13" t="s">
        <v>76</v>
      </c>
      <c r="P36" s="9">
        <v>6</v>
      </c>
      <c r="Q36" s="24">
        <v>30.6</v>
      </c>
      <c r="R36" s="9">
        <v>5580</v>
      </c>
      <c r="S36" s="24">
        <v>6</v>
      </c>
      <c r="T36" s="27">
        <f>SUM(P36:P37)</f>
        <v>9</v>
      </c>
      <c r="U36" s="29">
        <f>SUM(H36,N36,T36)</f>
        <v>20</v>
      </c>
      <c r="V36" s="29">
        <f>SUM(U36)-29</f>
        <v>-9</v>
      </c>
    </row>
    <row r="37" spans="1:22" s="4" customFormat="1" ht="10.5" customHeight="1">
      <c r="A37" s="28"/>
      <c r="B37" s="23">
        <v>34</v>
      </c>
      <c r="C37" s="8" t="s">
        <v>49</v>
      </c>
      <c r="D37" s="9">
        <v>5</v>
      </c>
      <c r="E37" s="24">
        <v>32.4</v>
      </c>
      <c r="F37" s="9">
        <v>4820</v>
      </c>
      <c r="G37" s="24">
        <v>24</v>
      </c>
      <c r="H37" s="28"/>
      <c r="I37" s="13" t="s">
        <v>66</v>
      </c>
      <c r="J37" s="9">
        <v>4</v>
      </c>
      <c r="K37" s="24">
        <v>34.7</v>
      </c>
      <c r="L37" s="9">
        <v>4120</v>
      </c>
      <c r="M37" s="24">
        <v>20</v>
      </c>
      <c r="N37" s="28"/>
      <c r="O37" s="13" t="s">
        <v>123</v>
      </c>
      <c r="P37" s="9">
        <v>3</v>
      </c>
      <c r="Q37" s="24">
        <v>30.1</v>
      </c>
      <c r="R37" s="9">
        <v>2910</v>
      </c>
      <c r="S37" s="24">
        <v>22</v>
      </c>
      <c r="T37" s="28"/>
      <c r="U37" s="30"/>
      <c r="V37" s="30"/>
    </row>
    <row r="38" spans="1:22" s="4" customFormat="1" ht="10.5" customHeight="1">
      <c r="A38" s="42">
        <v>18</v>
      </c>
      <c r="B38" s="25">
        <v>35</v>
      </c>
      <c r="C38" s="10" t="s">
        <v>138</v>
      </c>
      <c r="D38" s="11">
        <v>9</v>
      </c>
      <c r="E38" s="26">
        <v>32.5</v>
      </c>
      <c r="F38" s="11">
        <v>8850</v>
      </c>
      <c r="G38" s="26">
        <v>10</v>
      </c>
      <c r="H38" s="42">
        <f>SUM(D38:D39)</f>
        <v>13</v>
      </c>
      <c r="I38" s="15" t="s">
        <v>47</v>
      </c>
      <c r="J38" s="11">
        <v>3</v>
      </c>
      <c r="K38" s="26">
        <v>29.5</v>
      </c>
      <c r="L38" s="11">
        <v>2880</v>
      </c>
      <c r="M38" s="26">
        <v>27</v>
      </c>
      <c r="N38" s="42">
        <f>SUM(J38:J39)</f>
        <v>5</v>
      </c>
      <c r="O38" s="15" t="s">
        <v>57</v>
      </c>
      <c r="P38" s="11">
        <v>4</v>
      </c>
      <c r="Q38" s="26">
        <v>32.6</v>
      </c>
      <c r="R38" s="11">
        <v>4000</v>
      </c>
      <c r="S38" s="26">
        <v>14</v>
      </c>
      <c r="T38" s="42">
        <f>SUM(P38:P39)</f>
        <v>18</v>
      </c>
      <c r="U38" s="58">
        <f>SUM(H38,N38,T38)</f>
        <v>36</v>
      </c>
      <c r="V38" s="58">
        <f>SUM(U38)-29</f>
        <v>7</v>
      </c>
    </row>
    <row r="39" spans="1:22" s="4" customFormat="1" ht="10.5" customHeight="1">
      <c r="A39" s="43"/>
      <c r="B39" s="25">
        <v>36</v>
      </c>
      <c r="C39" s="10" t="s">
        <v>30</v>
      </c>
      <c r="D39" s="11">
        <v>4</v>
      </c>
      <c r="E39" s="26">
        <v>28.3</v>
      </c>
      <c r="F39" s="11">
        <v>3730</v>
      </c>
      <c r="G39" s="26">
        <v>31</v>
      </c>
      <c r="H39" s="43"/>
      <c r="I39" s="15" t="s">
        <v>83</v>
      </c>
      <c r="J39" s="11">
        <v>2</v>
      </c>
      <c r="K39" s="26">
        <v>30.2</v>
      </c>
      <c r="L39" s="11">
        <v>2030</v>
      </c>
      <c r="M39" s="26">
        <v>30</v>
      </c>
      <c r="N39" s="43"/>
      <c r="O39" s="15" t="s">
        <v>31</v>
      </c>
      <c r="P39" s="11">
        <v>14</v>
      </c>
      <c r="Q39" s="26">
        <v>38.2</v>
      </c>
      <c r="R39" s="11">
        <v>13580</v>
      </c>
      <c r="S39" s="26">
        <v>1</v>
      </c>
      <c r="T39" s="43"/>
      <c r="U39" s="59"/>
      <c r="V39" s="59"/>
    </row>
    <row r="40" spans="1:22" s="4" customFormat="1" ht="10.5" customHeight="1">
      <c r="A40" s="27">
        <v>19</v>
      </c>
      <c r="B40" s="23">
        <v>37</v>
      </c>
      <c r="C40" s="8" t="s">
        <v>130</v>
      </c>
      <c r="D40" s="9">
        <v>7</v>
      </c>
      <c r="E40" s="24">
        <v>33</v>
      </c>
      <c r="F40" s="9">
        <v>6790</v>
      </c>
      <c r="G40" s="24">
        <v>15</v>
      </c>
      <c r="H40" s="27">
        <f>SUM(D40:D41)</f>
        <v>11</v>
      </c>
      <c r="I40" s="13" t="s">
        <v>45</v>
      </c>
      <c r="J40" s="9">
        <v>17</v>
      </c>
      <c r="K40" s="24">
        <v>37.4</v>
      </c>
      <c r="L40" s="9">
        <v>17120</v>
      </c>
      <c r="M40" s="24">
        <v>1</v>
      </c>
      <c r="N40" s="27">
        <f>SUM(J40:J41)</f>
        <v>27</v>
      </c>
      <c r="O40" s="13" t="s">
        <v>69</v>
      </c>
      <c r="P40" s="9">
        <v>1</v>
      </c>
      <c r="Q40" s="24">
        <v>28.3</v>
      </c>
      <c r="R40" s="9">
        <v>970</v>
      </c>
      <c r="S40" s="24">
        <v>35</v>
      </c>
      <c r="T40" s="27">
        <f>SUM(P40:P41)</f>
        <v>6</v>
      </c>
      <c r="U40" s="29">
        <f>SUM(H40,N40,T40)</f>
        <v>44</v>
      </c>
      <c r="V40" s="29">
        <f>SUM(U40)-29</f>
        <v>15</v>
      </c>
    </row>
    <row r="41" spans="1:22" s="4" customFormat="1" ht="10.5" customHeight="1">
      <c r="A41" s="28"/>
      <c r="B41" s="23">
        <v>38</v>
      </c>
      <c r="C41" s="8" t="s">
        <v>63</v>
      </c>
      <c r="D41" s="9">
        <v>4</v>
      </c>
      <c r="E41" s="24">
        <v>36.7</v>
      </c>
      <c r="F41" s="9">
        <v>4180</v>
      </c>
      <c r="G41" s="24">
        <v>29</v>
      </c>
      <c r="H41" s="28"/>
      <c r="I41" s="13" t="s">
        <v>51</v>
      </c>
      <c r="J41" s="9">
        <v>10</v>
      </c>
      <c r="K41" s="24">
        <v>37.2</v>
      </c>
      <c r="L41" s="9">
        <v>9850</v>
      </c>
      <c r="M41" s="24">
        <v>4</v>
      </c>
      <c r="N41" s="28"/>
      <c r="O41" s="13" t="s">
        <v>116</v>
      </c>
      <c r="P41" s="9">
        <v>5</v>
      </c>
      <c r="Q41" s="24">
        <v>37.4</v>
      </c>
      <c r="R41" s="9">
        <v>5090</v>
      </c>
      <c r="S41" s="24">
        <v>7</v>
      </c>
      <c r="T41" s="28"/>
      <c r="U41" s="30"/>
      <c r="V41" s="30"/>
    </row>
    <row r="42" spans="1:22" s="4" customFormat="1" ht="10.5" customHeight="1">
      <c r="A42" s="42">
        <v>20</v>
      </c>
      <c r="B42" s="25">
        <v>39</v>
      </c>
      <c r="C42" s="10" t="s">
        <v>24</v>
      </c>
      <c r="D42" s="11">
        <v>13</v>
      </c>
      <c r="E42" s="26">
        <v>32.2</v>
      </c>
      <c r="F42" s="11">
        <v>12400</v>
      </c>
      <c r="G42" s="26">
        <v>5</v>
      </c>
      <c r="H42" s="42">
        <f>SUM(D42:D43)</f>
        <v>18</v>
      </c>
      <c r="I42" s="15" t="s">
        <v>114</v>
      </c>
      <c r="J42" s="11">
        <v>2</v>
      </c>
      <c r="K42" s="26">
        <v>28.5</v>
      </c>
      <c r="L42" s="11">
        <v>1850</v>
      </c>
      <c r="M42" s="26">
        <v>36</v>
      </c>
      <c r="N42" s="42">
        <f>SUM(J42:J43)</f>
        <v>7</v>
      </c>
      <c r="O42" s="15" t="s">
        <v>117</v>
      </c>
      <c r="P42" s="11">
        <v>2</v>
      </c>
      <c r="Q42" s="26">
        <v>29.6</v>
      </c>
      <c r="R42" s="11">
        <v>1970</v>
      </c>
      <c r="S42" s="26">
        <v>29</v>
      </c>
      <c r="T42" s="42">
        <f>SUM(P42:P43)</f>
        <v>2</v>
      </c>
      <c r="U42" s="58">
        <f>SUM(H42,N42,T42)</f>
        <v>27</v>
      </c>
      <c r="V42" s="58">
        <f>SUM(U42)-29</f>
        <v>-2</v>
      </c>
    </row>
    <row r="43" spans="1:22" s="4" customFormat="1" ht="10.5" customHeight="1">
      <c r="A43" s="43"/>
      <c r="B43" s="25">
        <v>40</v>
      </c>
      <c r="C43" s="10" t="s">
        <v>136</v>
      </c>
      <c r="D43" s="11">
        <v>5</v>
      </c>
      <c r="E43" s="26">
        <v>29.4</v>
      </c>
      <c r="F43" s="11">
        <v>4760</v>
      </c>
      <c r="G43" s="26">
        <v>26</v>
      </c>
      <c r="H43" s="43"/>
      <c r="I43" s="15" t="s">
        <v>65</v>
      </c>
      <c r="J43" s="11">
        <v>5</v>
      </c>
      <c r="K43" s="26">
        <v>27.6</v>
      </c>
      <c r="L43" s="11">
        <v>4580</v>
      </c>
      <c r="M43" s="26">
        <v>19</v>
      </c>
      <c r="N43" s="43"/>
      <c r="O43" s="15" t="s">
        <v>54</v>
      </c>
      <c r="P43" s="11">
        <v>0</v>
      </c>
      <c r="Q43" s="26"/>
      <c r="R43" s="11"/>
      <c r="S43" s="26">
        <v>41</v>
      </c>
      <c r="T43" s="43"/>
      <c r="U43" s="59"/>
      <c r="V43" s="59"/>
    </row>
    <row r="44" spans="1:22" s="4" customFormat="1" ht="10.5" customHeight="1">
      <c r="A44" s="27">
        <v>21</v>
      </c>
      <c r="B44" s="23">
        <v>41</v>
      </c>
      <c r="C44" s="8" t="s">
        <v>141</v>
      </c>
      <c r="D44" s="9">
        <v>16</v>
      </c>
      <c r="E44" s="24">
        <v>32</v>
      </c>
      <c r="F44" s="9">
        <v>15310</v>
      </c>
      <c r="G44" s="24">
        <v>3</v>
      </c>
      <c r="H44" s="27">
        <f>SUM(D44:D45)</f>
        <v>16</v>
      </c>
      <c r="I44" s="13" t="s">
        <v>38</v>
      </c>
      <c r="J44" s="9">
        <v>3</v>
      </c>
      <c r="K44" s="24">
        <v>31.8</v>
      </c>
      <c r="L44" s="9">
        <v>2880</v>
      </c>
      <c r="M44" s="24">
        <v>25</v>
      </c>
      <c r="N44" s="27">
        <f>SUM(J44:J45)</f>
        <v>3</v>
      </c>
      <c r="O44" s="13"/>
      <c r="P44" s="9"/>
      <c r="Q44" s="24"/>
      <c r="R44" s="9"/>
      <c r="S44" s="24"/>
      <c r="T44" s="27">
        <f>SUM(P44:P45)</f>
        <v>0</v>
      </c>
      <c r="U44" s="29">
        <f>SUM(H44,N44,T44)</f>
        <v>19</v>
      </c>
      <c r="V44" s="29">
        <f>SUM(U44)-29</f>
        <v>-10</v>
      </c>
    </row>
    <row r="45" spans="1:22" s="4" customFormat="1" ht="10.5" customHeight="1">
      <c r="A45" s="28"/>
      <c r="B45" s="23">
        <v>42</v>
      </c>
      <c r="C45" s="8"/>
      <c r="D45" s="9"/>
      <c r="E45" s="24"/>
      <c r="F45" s="9"/>
      <c r="G45" s="24"/>
      <c r="H45" s="28"/>
      <c r="I45" s="13"/>
      <c r="J45" s="9"/>
      <c r="K45" s="24"/>
      <c r="L45" s="9"/>
      <c r="M45" s="24"/>
      <c r="N45" s="28"/>
      <c r="O45" s="13"/>
      <c r="P45" s="9"/>
      <c r="Q45" s="24"/>
      <c r="R45" s="9"/>
      <c r="S45" s="24"/>
      <c r="T45" s="28"/>
      <c r="U45" s="30"/>
      <c r="V45" s="30"/>
    </row>
    <row r="46" spans="1:22" s="2" customFormat="1" ht="13.5" customHeight="1">
      <c r="A46" s="54">
        <v>29</v>
      </c>
      <c r="B46" s="55"/>
      <c r="C46" s="31" t="s">
        <v>13</v>
      </c>
      <c r="D46" s="32"/>
      <c r="E46" s="32"/>
      <c r="F46" s="32"/>
      <c r="G46" s="32"/>
      <c r="H46" s="33"/>
      <c r="I46" s="31" t="s">
        <v>14</v>
      </c>
      <c r="J46" s="32"/>
      <c r="K46" s="32"/>
      <c r="L46" s="32"/>
      <c r="M46" s="32"/>
      <c r="N46" s="33"/>
      <c r="O46" s="31" t="s">
        <v>16</v>
      </c>
      <c r="P46" s="32"/>
      <c r="Q46" s="32"/>
      <c r="R46" s="32"/>
      <c r="S46" s="32"/>
      <c r="T46" s="33"/>
      <c r="U46" s="37">
        <f>SUM(U4:U45)</f>
        <v>615</v>
      </c>
      <c r="V46" s="5" t="s">
        <v>10</v>
      </c>
    </row>
    <row r="47" spans="1:22" s="2" customFormat="1" ht="13.5" customHeight="1">
      <c r="A47" s="52" t="s">
        <v>15</v>
      </c>
      <c r="B47" s="53"/>
      <c r="C47" s="34">
        <f>SUM(H4:H45)</f>
        <v>272</v>
      </c>
      <c r="D47" s="35"/>
      <c r="E47" s="35"/>
      <c r="F47" s="35"/>
      <c r="G47" s="35"/>
      <c r="H47" s="36"/>
      <c r="I47" s="34">
        <f>SUM(N4:N45)</f>
        <v>188</v>
      </c>
      <c r="J47" s="35"/>
      <c r="K47" s="35"/>
      <c r="L47" s="35"/>
      <c r="M47" s="35"/>
      <c r="N47" s="36"/>
      <c r="O47" s="34">
        <f>SUM(T4:T45)</f>
        <v>155</v>
      </c>
      <c r="P47" s="35"/>
      <c r="Q47" s="35"/>
      <c r="R47" s="35"/>
      <c r="S47" s="35"/>
      <c r="T47" s="36"/>
      <c r="U47" s="38"/>
      <c r="V47" s="5" t="s">
        <v>11</v>
      </c>
    </row>
    <row r="48" spans="1:22" ht="13.5" customHeight="1">
      <c r="A48" s="56">
        <v>2019</v>
      </c>
      <c r="B48" s="57"/>
      <c r="C48" s="39" t="s">
        <v>7</v>
      </c>
      <c r="D48" s="40"/>
      <c r="E48" s="40"/>
      <c r="F48" s="40"/>
      <c r="G48" s="41"/>
      <c r="H48" s="6">
        <f>SUM(H4:H45)/21</f>
        <v>12.952380952380953</v>
      </c>
      <c r="I48" s="39" t="s">
        <v>7</v>
      </c>
      <c r="J48" s="40"/>
      <c r="K48" s="40"/>
      <c r="L48" s="40"/>
      <c r="M48" s="41"/>
      <c r="N48" s="6">
        <f>SUM(N4:N45)/21</f>
        <v>8.952380952380953</v>
      </c>
      <c r="O48" s="39" t="s">
        <v>7</v>
      </c>
      <c r="P48" s="40"/>
      <c r="Q48" s="40"/>
      <c r="R48" s="40"/>
      <c r="S48" s="41"/>
      <c r="T48" s="6">
        <f>SUM(T4:T45)/21</f>
        <v>7.380952380952381</v>
      </c>
      <c r="U48" s="6">
        <f>SUM(U4:U45)/21</f>
        <v>29.285714285714285</v>
      </c>
      <c r="V48" s="7">
        <f>SUM(V4:V45)</f>
        <v>6</v>
      </c>
    </row>
  </sheetData>
  <sheetProtection/>
  <mergeCells count="145">
    <mergeCell ref="V22:V23"/>
    <mergeCell ref="V24:V25"/>
    <mergeCell ref="V26:V27"/>
    <mergeCell ref="V28:V29"/>
    <mergeCell ref="V30:V31"/>
    <mergeCell ref="V32:V33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V4:V5"/>
    <mergeCell ref="V6:V7"/>
    <mergeCell ref="V8:V9"/>
    <mergeCell ref="V10:V11"/>
    <mergeCell ref="V12:V13"/>
    <mergeCell ref="V14:V1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U14:U15"/>
    <mergeCell ref="U16:U17"/>
    <mergeCell ref="U18:U19"/>
    <mergeCell ref="U20:U21"/>
    <mergeCell ref="U22:U23"/>
    <mergeCell ref="U24:U25"/>
    <mergeCell ref="U4:U5"/>
    <mergeCell ref="U6:U7"/>
    <mergeCell ref="U8:U9"/>
    <mergeCell ref="U10:U11"/>
    <mergeCell ref="U12:U13"/>
    <mergeCell ref="N38:N39"/>
    <mergeCell ref="N14:N15"/>
    <mergeCell ref="N16:N17"/>
    <mergeCell ref="N18:N19"/>
    <mergeCell ref="N20:N21"/>
    <mergeCell ref="N26:N27"/>
    <mergeCell ref="N28:N29"/>
    <mergeCell ref="N30:N31"/>
    <mergeCell ref="N32:N33"/>
    <mergeCell ref="N34:N35"/>
    <mergeCell ref="N36:N37"/>
    <mergeCell ref="N22:N23"/>
    <mergeCell ref="N24:N25"/>
    <mergeCell ref="N4:N5"/>
    <mergeCell ref="N6:N7"/>
    <mergeCell ref="N8:N9"/>
    <mergeCell ref="N10:N11"/>
    <mergeCell ref="N12:N13"/>
    <mergeCell ref="A48:B48"/>
    <mergeCell ref="A38:A39"/>
    <mergeCell ref="A40:A41"/>
    <mergeCell ref="C48:G48"/>
    <mergeCell ref="H38:H39"/>
    <mergeCell ref="H40:H41"/>
    <mergeCell ref="A42:A43"/>
    <mergeCell ref="H42:H43"/>
    <mergeCell ref="A44:A45"/>
    <mergeCell ref="H44:H45"/>
    <mergeCell ref="H24:H25"/>
    <mergeCell ref="H26:H27"/>
    <mergeCell ref="H28:H29"/>
    <mergeCell ref="H30:H31"/>
    <mergeCell ref="H32:H33"/>
    <mergeCell ref="H22:H23"/>
    <mergeCell ref="A12:A13"/>
    <mergeCell ref="A14:A15"/>
    <mergeCell ref="A30:A31"/>
    <mergeCell ref="A32:A33"/>
    <mergeCell ref="H10:H11"/>
    <mergeCell ref="H12:H13"/>
    <mergeCell ref="H14:H15"/>
    <mergeCell ref="H16:H17"/>
    <mergeCell ref="H18:H19"/>
    <mergeCell ref="H20:H21"/>
    <mergeCell ref="C46:H46"/>
    <mergeCell ref="C47:H47"/>
    <mergeCell ref="A34:A35"/>
    <mergeCell ref="A47:B47"/>
    <mergeCell ref="H34:H35"/>
    <mergeCell ref="H36:H37"/>
    <mergeCell ref="A46:B46"/>
    <mergeCell ref="A36:A37"/>
    <mergeCell ref="I48:M48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O2:T2"/>
    <mergeCell ref="T4:T5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O48:S48"/>
    <mergeCell ref="T26:T27"/>
    <mergeCell ref="T28:T29"/>
    <mergeCell ref="T30:T31"/>
    <mergeCell ref="T32:T33"/>
    <mergeCell ref="T34:T35"/>
    <mergeCell ref="T36:T37"/>
    <mergeCell ref="T38:T39"/>
    <mergeCell ref="T40:T41"/>
    <mergeCell ref="N44:N45"/>
    <mergeCell ref="T44:T45"/>
    <mergeCell ref="U44:U45"/>
    <mergeCell ref="V44:V45"/>
    <mergeCell ref="O46:T46"/>
    <mergeCell ref="O47:T47"/>
    <mergeCell ref="U46:U47"/>
    <mergeCell ref="I46:N46"/>
    <mergeCell ref="I47:N47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2018-05-17T06:23:31Z</cp:lastPrinted>
  <dcterms:created xsi:type="dcterms:W3CDTF">2003-06-13T07:01:41Z</dcterms:created>
  <dcterms:modified xsi:type="dcterms:W3CDTF">2019-05-03T06:46:16Z</dcterms:modified>
  <cp:category/>
  <cp:version/>
  <cp:contentType/>
  <cp:contentStatus/>
</cp:coreProperties>
</file>